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<sst xmlns="http://schemas.openxmlformats.org/spreadsheetml/2006/main" count="321" uniqueCount="199">
  <si>
    <t xml:space="preserve">Project </t>
  </si>
  <si>
    <t xml:space="preserve">       Vogels voeren en beloeren 2008</t>
  </si>
  <si>
    <t>in Regio Oost-Brabant</t>
  </si>
  <si>
    <t>Weekend 2-3 febr. 2008</t>
  </si>
  <si>
    <t>Hieronder:</t>
  </si>
  <si>
    <t>1. Tabel der waarnemingen</t>
  </si>
  <si>
    <t>2. Waarnemers</t>
  </si>
  <si>
    <t xml:space="preserve">Opzet van het project: </t>
  </si>
  <si>
    <t>3. Top tien totalen tuinvogels</t>
  </si>
  <si>
    <t>Vogels tellen op en rond de voederplaats inde tuin</t>
  </si>
  <si>
    <t>4. Top tien geregeld voorkomen</t>
  </si>
  <si>
    <t>5. Opmerkelijke soorten</t>
  </si>
  <si>
    <t>Waarnemers &gt;</t>
  </si>
  <si>
    <t>Gem.</t>
  </si>
  <si>
    <t>ARM</t>
  </si>
  <si>
    <t>BAR</t>
  </si>
  <si>
    <t>BEK</t>
  </si>
  <si>
    <t>CES</t>
  </si>
  <si>
    <t>CNR</t>
  </si>
  <si>
    <t>CRB</t>
  </si>
  <si>
    <t>CUJ</t>
  </si>
  <si>
    <t>DHC</t>
  </si>
  <si>
    <t>DLL</t>
  </si>
  <si>
    <t>GEL</t>
  </si>
  <si>
    <t>LHB</t>
  </si>
  <si>
    <t>MEJ</t>
  </si>
  <si>
    <t>NIG</t>
  </si>
  <si>
    <t>RMG</t>
  </si>
  <si>
    <t>ROJ</t>
  </si>
  <si>
    <t>RYN</t>
  </si>
  <si>
    <t>SCL</t>
  </si>
  <si>
    <t>SML</t>
  </si>
  <si>
    <t>SMP</t>
  </si>
  <si>
    <t>STG</t>
  </si>
  <si>
    <t>TOE</t>
  </si>
  <si>
    <t>VHH</t>
  </si>
  <si>
    <t>VHO</t>
  </si>
  <si>
    <t>VSC</t>
  </si>
  <si>
    <t>VLT</t>
  </si>
  <si>
    <t>VMM</t>
  </si>
  <si>
    <t>VPA</t>
  </si>
  <si>
    <t>VPL</t>
  </si>
  <si>
    <t>VPM</t>
  </si>
  <si>
    <t>WIC</t>
  </si>
  <si>
    <t>Aant.</t>
  </si>
  <si>
    <t>(zie onderaan lijst)</t>
  </si>
  <si>
    <t>Tot.</t>
  </si>
  <si>
    <t>p.tuin</t>
  </si>
  <si>
    <t>WER</t>
  </si>
  <si>
    <t>ELA</t>
  </si>
  <si>
    <t>ELB</t>
  </si>
  <si>
    <t>SMD</t>
  </si>
  <si>
    <t>tuinen</t>
  </si>
  <si>
    <t>Blauwe Reiger</t>
  </si>
  <si>
    <t>Sperwer</t>
  </si>
  <si>
    <t>Waterhoen</t>
  </si>
  <si>
    <t>Houtduif</t>
  </si>
  <si>
    <t>Turkse Tortel</t>
  </si>
  <si>
    <t>Halsbandparkiet</t>
  </si>
  <si>
    <t>Grote Bonte Specht</t>
  </si>
  <si>
    <t>Groene Specht</t>
  </si>
  <si>
    <t>Grote Gele Kwikst</t>
  </si>
  <si>
    <t>Roodborst</t>
  </si>
  <si>
    <t>Heggenmus</t>
  </si>
  <si>
    <t>Winterkoning</t>
  </si>
  <si>
    <t>Merel</t>
  </si>
  <si>
    <t>Zanglijster</t>
  </si>
  <si>
    <t>Kramsvogel</t>
  </si>
  <si>
    <t>Goudhaantje</t>
  </si>
  <si>
    <t>Glanskop</t>
  </si>
  <si>
    <t>Matkopmees</t>
  </si>
  <si>
    <t>Kuifmees</t>
  </si>
  <si>
    <t>Zwarte Mees</t>
  </si>
  <si>
    <t>Koolmees</t>
  </si>
  <si>
    <t>Pimpelmees</t>
  </si>
  <si>
    <t>Staartmees</t>
  </si>
  <si>
    <t>Boomkruiper</t>
  </si>
  <si>
    <t>Boomklever</t>
  </si>
  <si>
    <t>Gaai</t>
  </si>
  <si>
    <t>Ekster</t>
  </si>
  <si>
    <t>Kauw</t>
  </si>
  <si>
    <t>Roek</t>
  </si>
  <si>
    <t>Zwarte Kraai</t>
  </si>
  <si>
    <t>Spreeuw</t>
  </si>
  <si>
    <t>Huismus</t>
  </si>
  <si>
    <t>Ringmus</t>
  </si>
  <si>
    <t>Vink</t>
  </si>
  <si>
    <t>Keep</t>
  </si>
  <si>
    <t>Groenling</t>
  </si>
  <si>
    <t>Sijs</t>
  </si>
  <si>
    <t>Kleine Barmsijs</t>
  </si>
  <si>
    <t>Putter</t>
  </si>
  <si>
    <t>Europese Kanarie</t>
  </si>
  <si>
    <t>Goudvink</t>
  </si>
  <si>
    <t>Appelvink</t>
  </si>
  <si>
    <t>Geelgors</t>
  </si>
  <si>
    <t>Totaal Vogels</t>
  </si>
  <si>
    <t>Aantal soorten</t>
  </si>
  <si>
    <t>ARM = Artois Marc, Pellenberg</t>
  </si>
  <si>
    <t>MEJ = Mergeay Joachim, Ransberg</t>
  </si>
  <si>
    <t>STG = Stockx Gerrit, Hoeleden</t>
  </si>
  <si>
    <t>BAR = Baets Roel, Bekkevoort</t>
  </si>
  <si>
    <t>NIG = Nijs Griet, tuin ouders, Tienen</t>
  </si>
  <si>
    <t>TOE =Toorman Erik, Linden</t>
  </si>
  <si>
    <t>BEK = Berwaerts Koen, Zichem</t>
  </si>
  <si>
    <t>RMG = Rijmenans Gilbert, Aarschot</t>
  </si>
  <si>
    <t>VHH = Vanherwegen Hilaire, Bierbeek</t>
  </si>
  <si>
    <t>CES = Cerulis Stany, Molenbeek-Wersbeek</t>
  </si>
  <si>
    <t>ROJ = Robijns Jules, Ezemaal Landen</t>
  </si>
  <si>
    <t>VHO = Van Hoovels Gerda, Linden</t>
  </si>
  <si>
    <t>CNR = Conings René, 3210 Linden</t>
  </si>
  <si>
    <t>RYN = Ryckeboer Niels, Processieweg 1, 3210 Lubbeek</t>
  </si>
  <si>
    <t>VSC = Vandersmissen Carine, Lubbeek</t>
  </si>
  <si>
    <t>CRB = Creemers Bart, Linden</t>
  </si>
  <si>
    <t>SCL = Scherens Linda, Langdorp</t>
  </si>
  <si>
    <t>VLT = Van Loenhout Ton, Herent</t>
  </si>
  <si>
    <t>CUJ = Cuppens Jos, Boutersem</t>
  </si>
  <si>
    <t xml:space="preserve"> +  WER = Weckhuysen Ronny, Langdorp </t>
  </si>
  <si>
    <t>VMM = Van Meeuwen Marc, Molenstede</t>
  </si>
  <si>
    <t>DHC = Dehoux Chris(tine), Hoegaarden</t>
  </si>
  <si>
    <t>SML = Smout Lars, Kortrijk-Dutsel</t>
  </si>
  <si>
    <t>VPA = Vandepoel Annie, Diest</t>
  </si>
  <si>
    <t>DLL = Decloedt Leen, Kortrijk Dutsel</t>
  </si>
  <si>
    <t>SML + ELA = Elsen Anita, Egsbergen</t>
  </si>
  <si>
    <t>VPL= Van Passel Firmin, Aarschot</t>
  </si>
  <si>
    <t>GEL = Gerrits Lut, Rillaar</t>
  </si>
  <si>
    <t>SML+ ELB = Buellens Germaine, Kortrijk Dutsel</t>
  </si>
  <si>
    <t>VPM = Vandeput Michael, Tienen</t>
  </si>
  <si>
    <t>LHB = L'Homme Benny, Binkom</t>
  </si>
  <si>
    <t>SML + SMD = Smouts Armand, Lubbeek</t>
  </si>
  <si>
    <t>WIC = Willis Courtenay, Tervuren</t>
  </si>
  <si>
    <t>SMP = Smets Philippe, Tienen</t>
  </si>
  <si>
    <t>- (8). Keep</t>
  </si>
  <si>
    <t>-(10). Staartmees</t>
  </si>
  <si>
    <t>Soort</t>
  </si>
  <si>
    <t>Totaal in .. Tuinen</t>
  </si>
  <si>
    <t>Aantal tuinen</t>
  </si>
  <si>
    <t>(1 / 2). Huismus</t>
  </si>
  <si>
    <t>Tussen haakjes de plaats in 2007 en 2006.</t>
  </si>
  <si>
    <t>(4/5). Vink</t>
  </si>
  <si>
    <t>3(2). Koolmees</t>
  </si>
  <si>
    <t>Toen werden slechts 12 tuinen geteld.</t>
  </si>
  <si>
    <t>(5/3). Pimpelmees</t>
  </si>
  <si>
    <t>Nieuw in de toptien: de Sijs</t>
  </si>
  <si>
    <t>5(9).Turkse Tortel</t>
  </si>
  <si>
    <t>(3/1). Groenling</t>
  </si>
  <si>
    <t>Uit de toptien: de Ekster, van 10 naar 15 gezakt</t>
  </si>
  <si>
    <t>1(2). Pimpelmees</t>
  </si>
  <si>
    <t>De witte kolom geeft de cijfers van vorige winter 2006.</t>
  </si>
  <si>
    <t>(6/4). Koolmees</t>
  </si>
  <si>
    <t>Sterkst stijgers: Vink en Pimpelmees.</t>
  </si>
  <si>
    <t>8(8). Huismus</t>
  </si>
  <si>
    <t>Sterke achteruitgang: Groenling</t>
  </si>
  <si>
    <t>(2 /7). Merel</t>
  </si>
  <si>
    <t>Sterkste daler: Merel van 2 naar 6.</t>
  </si>
  <si>
    <t>In hoeveel van de 23 tuinen aanwezig?</t>
  </si>
  <si>
    <t>(8/14). Turkse Tortel</t>
  </si>
  <si>
    <t>9(-). Ekster</t>
  </si>
  <si>
    <t>(7/9). Ringmus</t>
  </si>
  <si>
    <t>9(5). Groenling</t>
  </si>
  <si>
    <t>Sterke vooruitgang: Turkse Tortel</t>
  </si>
  <si>
    <t>(10/6). Spreeuw</t>
  </si>
  <si>
    <t>- (10). Spreeuw</t>
  </si>
  <si>
    <t>(-/24)Sijs</t>
  </si>
  <si>
    <t>- (10). Keep</t>
  </si>
  <si>
    <t>In hoeveel tuinen aanwezig?</t>
  </si>
  <si>
    <t>(3/2). Koolmees</t>
  </si>
  <si>
    <t>(1/2). Pimpelmees</t>
  </si>
  <si>
    <t>2 in 1 tuin</t>
  </si>
  <si>
    <t>(1/1). Merel</t>
  </si>
  <si>
    <t>Nieuw in de toptien: enkel de Sijs is een nieuwkomer op 10.</t>
  </si>
  <si>
    <t>2 in 2 tuinen</t>
  </si>
  <si>
    <t>(5/5). Vink</t>
  </si>
  <si>
    <t>Geen enkele soort van 2007 zit niet meer in de toptien van 2008.</t>
  </si>
  <si>
    <t>(4:2). Roodborst</t>
  </si>
  <si>
    <t>De Merel is zijn eerste plaats van 2006 en 2007 verloren.</t>
  </si>
  <si>
    <t>(5/9).Turkse Tortel</t>
  </si>
  <si>
    <t>De Koolmees wipt van 3 naar 1.</t>
  </si>
  <si>
    <t>(7/7). Heggenmus</t>
  </si>
  <si>
    <t>De andere verschuivingen zijn minimaal.</t>
  </si>
  <si>
    <t>(9/5) Groenling</t>
  </si>
  <si>
    <t>(8/8). Huismus</t>
  </si>
  <si>
    <t>(9/12). Ekster</t>
  </si>
  <si>
    <t>(-/19). Sijs</t>
  </si>
  <si>
    <t>1 in 1 tuin</t>
  </si>
  <si>
    <t>5 in 2 tuinen</t>
  </si>
  <si>
    <t>3 in 1 tuin</t>
  </si>
  <si>
    <t>1 ex. in 1 tuin</t>
  </si>
  <si>
    <t>Eekhoorn</t>
  </si>
  <si>
    <t>Sperwer, Zanglijster, Giudhaan, Boomkruiper, Roek, Boomkruiper en 2 bijzondere soorten: Europese Kanarie en Kleine Bramsijs</t>
  </si>
  <si>
    <t>Grote Gele Kwikstaart</t>
  </si>
  <si>
    <t>Glanskopmees</t>
  </si>
  <si>
    <t>4 in 2 tuinen</t>
  </si>
  <si>
    <t>3 in 3 tuinen</t>
  </si>
  <si>
    <t>7 in 4 tuinen</t>
  </si>
  <si>
    <t>6 in 5 tuinen</t>
  </si>
  <si>
    <t>8 in 5 tuiten</t>
  </si>
  <si>
    <t>9 in 6 tuinen</t>
  </si>
  <si>
    <t>Met dank aan al de waarnemers.  Al deze gegevens werden ook doorgegeven aan Natuurpunt voor de nationale verwerking.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</si>
</sst>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4">
    <font>
      <sz val="10"/>
      <name val="Arial"/>
      <family val="2"/>
    </font>
    <font>
      <b/>
      <sz val="14"/>
      <color indexed="17"/>
      <name val="Bookman Old Style"/>
      <family val="1"/>
    </font>
    <font>
      <sz val="14"/>
      <name val="Arial"/>
      <family val="2"/>
    </font>
    <font>
      <sz val="14"/>
      <name val="Bookman Old Style"/>
      <family val="1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5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4" fillId="0" borderId="0" xfId="0" applyFont="1" applyAlignment="1">
      <alignment horizontal="left"/>
    </xf>
    <xf numFmtId="164" fontId="0" fillId="0" borderId="0" xfId="0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6" fillId="0" borderId="0" xfId="0" applyFont="1" applyBorder="1" applyAlignment="1">
      <alignment/>
    </xf>
    <xf numFmtId="164" fontId="4" fillId="0" borderId="0" xfId="0" applyFont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5" fillId="2" borderId="1" xfId="0" applyFont="1" applyFill="1" applyBorder="1" applyAlignment="1">
      <alignment/>
    </xf>
    <xf numFmtId="164" fontId="5" fillId="3" borderId="2" xfId="0" applyFont="1" applyFill="1" applyBorder="1" applyAlignment="1">
      <alignment horizontal="center"/>
    </xf>
    <xf numFmtId="164" fontId="10" fillId="3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10" fillId="4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5" fillId="3" borderId="8" xfId="0" applyFont="1" applyFill="1" applyBorder="1" applyAlignment="1">
      <alignment horizontal="center"/>
    </xf>
    <xf numFmtId="164" fontId="1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10" fillId="4" borderId="12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4" borderId="13" xfId="0" applyFont="1" applyFill="1" applyBorder="1" applyAlignment="1">
      <alignment/>
    </xf>
    <xf numFmtId="164" fontId="0" fillId="3" borderId="14" xfId="0" applyFill="1" applyBorder="1" applyAlignment="1">
      <alignment horizontal="center"/>
    </xf>
    <xf numFmtId="165" fontId="11" fillId="3" borderId="15" xfId="0" applyNumberFormat="1" applyFont="1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5" borderId="17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11" fillId="4" borderId="13" xfId="0" applyFont="1" applyFill="1" applyBorder="1" applyAlignment="1">
      <alignment horizontal="center"/>
    </xf>
    <xf numFmtId="164" fontId="0" fillId="4" borderId="19" xfId="0" applyFont="1" applyFill="1" applyBorder="1" applyAlignment="1">
      <alignment/>
    </xf>
    <xf numFmtId="164" fontId="0" fillId="3" borderId="20" xfId="0" applyFill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64" fontId="0" fillId="0" borderId="22" xfId="0" applyFill="1" applyBorder="1" applyAlignment="1">
      <alignment horizontal="center"/>
    </xf>
    <xf numFmtId="164" fontId="0" fillId="5" borderId="23" xfId="0" applyFill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4" xfId="0" applyFill="1" applyBorder="1" applyAlignment="1">
      <alignment horizontal="center"/>
    </xf>
    <xf numFmtId="164" fontId="11" fillId="4" borderId="19" xfId="0" applyFont="1" applyFill="1" applyBorder="1" applyAlignment="1">
      <alignment horizontal="center"/>
    </xf>
    <xf numFmtId="164" fontId="0" fillId="5" borderId="24" xfId="0" applyFill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5" borderId="22" xfId="0" applyFill="1" applyBorder="1" applyAlignment="1">
      <alignment horizontal="center"/>
    </xf>
    <xf numFmtId="164" fontId="0" fillId="4" borderId="25" xfId="0" applyFont="1" applyFill="1" applyBorder="1" applyAlignment="1">
      <alignment/>
    </xf>
    <xf numFmtId="164" fontId="0" fillId="3" borderId="26" xfId="0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164" fontId="11" fillId="4" borderId="25" xfId="0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0" fillId="6" borderId="0" xfId="0" applyFill="1" applyBorder="1" applyAlignment="1">
      <alignment horizontal="center"/>
    </xf>
    <xf numFmtId="164" fontId="0" fillId="7" borderId="27" xfId="0" applyFont="1" applyFill="1" applyBorder="1" applyAlignment="1">
      <alignment/>
    </xf>
    <xf numFmtId="164" fontId="0" fillId="7" borderId="27" xfId="0" applyFill="1" applyBorder="1" applyAlignment="1">
      <alignment horizontal="center"/>
    </xf>
    <xf numFmtId="165" fontId="11" fillId="3" borderId="27" xfId="0" applyNumberFormat="1" applyFont="1" applyFill="1" applyBorder="1" applyAlignment="1">
      <alignment horizontal="center"/>
    </xf>
    <xf numFmtId="164" fontId="0" fillId="7" borderId="28" xfId="0" applyFill="1" applyBorder="1" applyAlignment="1">
      <alignment horizontal="center"/>
    </xf>
    <xf numFmtId="164" fontId="0" fillId="7" borderId="4" xfId="0" applyFill="1" applyBorder="1" applyAlignment="1">
      <alignment horizontal="center"/>
    </xf>
    <xf numFmtId="164" fontId="0" fillId="7" borderId="5" xfId="0" applyFill="1" applyBorder="1" applyAlignment="1">
      <alignment horizontal="center"/>
    </xf>
    <xf numFmtId="164" fontId="0" fillId="8" borderId="25" xfId="0" applyFont="1" applyFill="1" applyBorder="1" applyAlignment="1">
      <alignment/>
    </xf>
    <xf numFmtId="164" fontId="0" fillId="8" borderId="25" xfId="0" applyFill="1" applyBorder="1" applyAlignment="1">
      <alignment horizontal="center"/>
    </xf>
    <xf numFmtId="165" fontId="11" fillId="3" borderId="25" xfId="0" applyNumberFormat="1" applyFont="1" applyFill="1" applyBorder="1" applyAlignment="1">
      <alignment horizontal="center"/>
    </xf>
    <xf numFmtId="164" fontId="0" fillId="8" borderId="26" xfId="0" applyFill="1" applyBorder="1" applyAlignment="1">
      <alignment horizontal="center"/>
    </xf>
    <xf numFmtId="164" fontId="0" fillId="8" borderId="10" xfId="0" applyFill="1" applyBorder="1" applyAlignment="1">
      <alignment horizontal="center"/>
    </xf>
    <xf numFmtId="164" fontId="0" fillId="8" borderId="11" xfId="0" applyFill="1" applyBorder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2" fillId="0" borderId="0" xfId="0" applyFont="1" applyFill="1" applyAlignment="1">
      <alignment horizontal="center"/>
    </xf>
    <xf numFmtId="164" fontId="12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Border="1" applyAlignment="1">
      <alignment/>
    </xf>
    <xf numFmtId="164" fontId="0" fillId="4" borderId="23" xfId="0" applyFont="1" applyFill="1" applyBorder="1" applyAlignment="1">
      <alignment/>
    </xf>
    <xf numFmtId="164" fontId="0" fillId="3" borderId="23" xfId="0" applyFill="1" applyBorder="1" applyAlignment="1">
      <alignment horizontal="center"/>
    </xf>
    <xf numFmtId="164" fontId="4" fillId="2" borderId="24" xfId="0" applyFont="1" applyFill="1" applyBorder="1" applyAlignment="1">
      <alignment/>
    </xf>
    <xf numFmtId="164" fontId="0" fillId="2" borderId="24" xfId="0" applyFont="1" applyFill="1" applyBorder="1" applyAlignment="1">
      <alignment horizontal="left"/>
    </xf>
    <xf numFmtId="164" fontId="0" fillId="2" borderId="29" xfId="0" applyFill="1" applyBorder="1" applyAlignment="1">
      <alignment horizontal="left"/>
    </xf>
    <xf numFmtId="164" fontId="0" fillId="2" borderId="22" xfId="0" applyFill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3" borderId="17" xfId="0" applyFill="1" applyBorder="1" applyAlignment="1">
      <alignment horizontal="center"/>
    </xf>
    <xf numFmtId="164" fontId="4" fillId="2" borderId="30" xfId="0" applyFont="1" applyFill="1" applyBorder="1" applyAlignment="1">
      <alignment/>
    </xf>
    <xf numFmtId="164" fontId="0" fillId="2" borderId="29" xfId="0" applyFill="1" applyBorder="1" applyAlignment="1">
      <alignment horizontal="center"/>
    </xf>
    <xf numFmtId="164" fontId="4" fillId="2" borderId="31" xfId="0" applyFont="1" applyFill="1" applyBorder="1" applyAlignment="1">
      <alignment/>
    </xf>
    <xf numFmtId="164" fontId="0" fillId="0" borderId="0" xfId="0" applyFill="1" applyAlignment="1">
      <alignment horizontal="left"/>
    </xf>
    <xf numFmtId="164" fontId="0" fillId="2" borderId="17" xfId="0" applyFill="1" applyBorder="1" applyAlignment="1">
      <alignment horizontal="center"/>
    </xf>
    <xf numFmtId="164" fontId="0" fillId="7" borderId="23" xfId="0" applyFont="1" applyFill="1" applyBorder="1" applyAlignment="1">
      <alignment/>
    </xf>
    <xf numFmtId="164" fontId="0" fillId="5" borderId="24" xfId="0" applyFont="1" applyFill="1" applyBorder="1" applyAlignment="1">
      <alignment horizontal="left"/>
    </xf>
    <xf numFmtId="164" fontId="0" fillId="2" borderId="31" xfId="0" applyFont="1" applyFill="1" applyBorder="1" applyAlignment="1">
      <alignment horizontal="left"/>
    </xf>
    <xf numFmtId="164" fontId="0" fillId="2" borderId="32" xfId="0" applyFill="1" applyBorder="1" applyAlignment="1">
      <alignment horizontal="center"/>
    </xf>
    <xf numFmtId="164" fontId="0" fillId="9" borderId="23" xfId="0" applyFont="1" applyFill="1" applyBorder="1" applyAlignment="1">
      <alignment/>
    </xf>
    <xf numFmtId="164" fontId="0" fillId="10" borderId="23" xfId="0" applyFont="1" applyFill="1" applyBorder="1" applyAlignment="1">
      <alignment horizontal="left"/>
    </xf>
    <xf numFmtId="164" fontId="0" fillId="10" borderId="23" xfId="0" applyFill="1" applyBorder="1" applyAlignment="1">
      <alignment horizontal="center"/>
    </xf>
    <xf numFmtId="164" fontId="0" fillId="4" borderId="24" xfId="0" applyFont="1" applyFill="1" applyBorder="1" applyAlignment="1">
      <alignment/>
    </xf>
    <xf numFmtId="164" fontId="0" fillId="4" borderId="29" xfId="0" applyFill="1" applyBorder="1" applyAlignment="1">
      <alignment horizontal="left"/>
    </xf>
    <xf numFmtId="164" fontId="0" fillId="4" borderId="29" xfId="0" applyFill="1" applyBorder="1" applyAlignment="1">
      <alignment horizontal="center"/>
    </xf>
    <xf numFmtId="164" fontId="0" fillId="4" borderId="22" xfId="0" applyFill="1" applyBorder="1" applyAlignment="1">
      <alignment horizontal="center"/>
    </xf>
    <xf numFmtId="164" fontId="0" fillId="2" borderId="23" xfId="0" applyFont="1" applyFill="1" applyBorder="1" applyAlignment="1">
      <alignment horizontal="left"/>
    </xf>
    <xf numFmtId="164" fontId="0" fillId="4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67"/>
  <sheetViews>
    <sheetView tabSelected="1" zoomScale="70" zoomScaleNormal="70" workbookViewId="0" topLeftCell="A1">
      <selection activeCell="I5" sqref="I5"/>
    </sheetView>
  </sheetViews>
  <sheetFormatPr defaultColWidth="9.140625" defaultRowHeight="12.75"/>
  <cols>
    <col min="1" max="1" width="4.7109375" style="1" customWidth="1"/>
    <col min="2" max="2" width="20.57421875" style="0" customWidth="1"/>
    <col min="3" max="3" width="5.28125" style="1" customWidth="1"/>
    <col min="4" max="4" width="6.28125" style="1" customWidth="1"/>
    <col min="5" max="5" width="5.28125" style="1" customWidth="1"/>
    <col min="6" max="16" width="4.7109375" style="1" customWidth="1"/>
    <col min="17" max="18" width="4.7109375" style="2" customWidth="1"/>
    <col min="19" max="26" width="4.7109375" style="1" customWidth="1"/>
    <col min="27" max="27" width="4.7109375" style="2" customWidth="1"/>
    <col min="28" max="28" width="4.7109375" style="1" customWidth="1"/>
    <col min="29" max="29" width="4.7109375" style="2" customWidth="1"/>
    <col min="30" max="31" width="4.7109375" style="1" customWidth="1"/>
    <col min="32" max="32" width="4.7109375" style="2" customWidth="1"/>
    <col min="33" max="33" width="4.8515625" style="1" customWidth="1"/>
    <col min="34" max="35" width="5.140625" style="2" customWidth="1"/>
    <col min="36" max="36" width="4.7109375" style="1" customWidth="1"/>
    <col min="37" max="37" width="4.8515625" style="1" customWidth="1"/>
    <col min="38" max="38" width="7.140625" style="1" customWidth="1"/>
    <col min="39" max="40" width="5.7109375" style="1" customWidth="1"/>
    <col min="41" max="79" width="5.7109375" style="0" customWidth="1"/>
  </cols>
  <sheetData>
    <row r="1" spans="2:33" ht="13.5" customHeight="1">
      <c r="B1" s="3" t="s">
        <v>0</v>
      </c>
      <c r="C1" s="4"/>
      <c r="D1" s="4"/>
      <c r="V1" s="5"/>
      <c r="W1" s="5"/>
      <c r="X1" s="6"/>
      <c r="Y1" s="5"/>
      <c r="Z1" s="6"/>
      <c r="AE1" s="6"/>
      <c r="AF1" s="7"/>
      <c r="AG1" s="6"/>
    </row>
    <row r="2" spans="2:33" ht="13.5" customHeight="1">
      <c r="B2" s="3" t="s">
        <v>1</v>
      </c>
      <c r="C2" s="4"/>
      <c r="D2" s="4"/>
      <c r="V2" s="5"/>
      <c r="W2" s="5"/>
      <c r="X2" s="4"/>
      <c r="Y2" s="5"/>
      <c r="Z2" s="4"/>
      <c r="AE2" s="4"/>
      <c r="AF2" s="8"/>
      <c r="AG2" s="4"/>
    </row>
    <row r="3" spans="2:37" ht="13.5" customHeight="1">
      <c r="B3" s="9" t="s">
        <v>2</v>
      </c>
      <c r="C3" s="10"/>
      <c r="D3" s="10"/>
      <c r="J3" s="10"/>
      <c r="K3" s="11"/>
      <c r="L3" s="11"/>
      <c r="O3" s="10"/>
      <c r="P3" s="10"/>
      <c r="Q3" s="12"/>
      <c r="R3" s="12"/>
      <c r="T3" s="10" t="s">
        <v>3</v>
      </c>
      <c r="U3" s="10"/>
      <c r="V3" s="11"/>
      <c r="W3" s="11"/>
      <c r="X3" s="11"/>
      <c r="Y3" s="11"/>
      <c r="Z3" s="11"/>
      <c r="AB3" s="10"/>
      <c r="AC3" s="12"/>
      <c r="AE3" s="11"/>
      <c r="AF3" s="13"/>
      <c r="AG3" s="11"/>
      <c r="AJ3" s="10"/>
      <c r="AK3" s="10"/>
    </row>
    <row r="4" spans="2:37" ht="13.5" customHeight="1">
      <c r="B4" s="9"/>
      <c r="C4" s="10"/>
      <c r="D4" s="10"/>
      <c r="J4" s="10"/>
      <c r="K4" s="11"/>
      <c r="L4" s="11"/>
      <c r="O4" s="10"/>
      <c r="P4" s="10"/>
      <c r="Q4" s="12"/>
      <c r="R4" s="12"/>
      <c r="T4" s="10"/>
      <c r="U4" s="10"/>
      <c r="V4" s="11"/>
      <c r="W4" s="11"/>
      <c r="X4" s="11"/>
      <c r="Y4" s="11"/>
      <c r="Z4" s="11"/>
      <c r="AB4" s="10"/>
      <c r="AC4" s="12"/>
      <c r="AE4" s="11"/>
      <c r="AF4" s="13"/>
      <c r="AG4" s="11"/>
      <c r="AJ4" s="10"/>
      <c r="AK4" s="10"/>
    </row>
    <row r="5" spans="2:37" ht="13.5" customHeight="1">
      <c r="B5" s="9" t="s">
        <v>4</v>
      </c>
      <c r="C5" s="14" t="s">
        <v>5</v>
      </c>
      <c r="D5" s="10"/>
      <c r="J5" s="10"/>
      <c r="K5" s="11"/>
      <c r="L5" s="11"/>
      <c r="O5" s="10"/>
      <c r="P5" s="10"/>
      <c r="Q5" s="12"/>
      <c r="R5" s="12"/>
      <c r="T5" s="10"/>
      <c r="U5" s="10"/>
      <c r="V5" s="11"/>
      <c r="W5" s="11"/>
      <c r="X5" s="11"/>
      <c r="Y5" s="11"/>
      <c r="Z5" s="11"/>
      <c r="AB5" s="10"/>
      <c r="AC5" s="12"/>
      <c r="AE5" s="11"/>
      <c r="AF5" s="13"/>
      <c r="AG5" s="11"/>
      <c r="AJ5" s="10"/>
      <c r="AK5" s="10"/>
    </row>
    <row r="6" spans="2:37" ht="13.5" customHeight="1">
      <c r="B6" s="9"/>
      <c r="C6" s="14" t="s">
        <v>6</v>
      </c>
      <c r="D6" s="10"/>
      <c r="E6" s="15"/>
      <c r="F6" s="15"/>
      <c r="G6" s="15"/>
      <c r="H6" s="15"/>
      <c r="I6" s="15"/>
      <c r="J6" s="15"/>
      <c r="K6" s="11"/>
      <c r="L6" s="11"/>
      <c r="M6" s="15"/>
      <c r="N6" s="16" t="s">
        <v>7</v>
      </c>
      <c r="O6" s="15"/>
      <c r="P6" s="15"/>
      <c r="Q6" s="15"/>
      <c r="R6" s="15"/>
      <c r="S6" s="15"/>
      <c r="T6" s="15"/>
      <c r="U6" s="15"/>
      <c r="V6" s="11"/>
      <c r="W6" s="11"/>
      <c r="X6" s="11"/>
      <c r="Y6" s="11"/>
      <c r="Z6" s="11"/>
      <c r="AA6" s="15"/>
      <c r="AB6" s="15"/>
      <c r="AC6" s="15"/>
      <c r="AD6" s="15"/>
      <c r="AE6" s="11"/>
      <c r="AF6" s="13"/>
      <c r="AG6" s="11"/>
      <c r="AH6" s="15"/>
      <c r="AI6" s="15"/>
      <c r="AJ6" s="15"/>
      <c r="AK6" s="15"/>
    </row>
    <row r="7" spans="2:33" ht="13.5" customHeight="1">
      <c r="B7" s="17"/>
      <c r="C7" s="18" t="s">
        <v>8</v>
      </c>
      <c r="D7" s="10"/>
      <c r="N7" s="16" t="s">
        <v>9</v>
      </c>
      <c r="T7" s="15"/>
      <c r="V7" s="11"/>
      <c r="W7" s="11"/>
      <c r="X7" s="11"/>
      <c r="Y7" s="11"/>
      <c r="Z7" s="11"/>
      <c r="AE7" s="11"/>
      <c r="AF7" s="13"/>
      <c r="AG7" s="11"/>
    </row>
    <row r="8" spans="2:37" ht="13.5" customHeight="1">
      <c r="B8" s="19"/>
      <c r="C8" s="18" t="s">
        <v>10</v>
      </c>
      <c r="D8" s="10"/>
      <c r="J8" s="10"/>
      <c r="O8" s="10"/>
      <c r="P8" s="10"/>
      <c r="Q8" s="12"/>
      <c r="R8" s="12"/>
      <c r="T8" s="10"/>
      <c r="U8" s="10"/>
      <c r="V8" s="11"/>
      <c r="W8" s="11"/>
      <c r="X8" s="11"/>
      <c r="Y8" s="11"/>
      <c r="Z8" s="11"/>
      <c r="AB8" s="10"/>
      <c r="AC8" s="12"/>
      <c r="AE8" s="11"/>
      <c r="AF8" s="13"/>
      <c r="AG8" s="11"/>
      <c r="AJ8" s="10"/>
      <c r="AK8" s="10"/>
    </row>
    <row r="9" spans="2:37" ht="13.5" customHeight="1">
      <c r="B9" s="20"/>
      <c r="C9" s="18" t="s">
        <v>11</v>
      </c>
      <c r="D9" s="10"/>
      <c r="J9" s="10"/>
      <c r="O9" s="10"/>
      <c r="P9" s="10"/>
      <c r="Q9" s="12"/>
      <c r="R9" s="12"/>
      <c r="T9" s="10"/>
      <c r="U9" s="10"/>
      <c r="V9" s="11"/>
      <c r="W9" s="11"/>
      <c r="X9" s="11"/>
      <c r="Y9" s="11"/>
      <c r="Z9" s="11"/>
      <c r="AB9" s="10"/>
      <c r="AC9" s="12"/>
      <c r="AE9" s="11"/>
      <c r="AF9" s="13"/>
      <c r="AG9" s="11"/>
      <c r="AJ9" s="10"/>
      <c r="AK9" s="10"/>
    </row>
    <row r="10" spans="1:40" s="22" customFormat="1" ht="18" customHeight="1">
      <c r="A10" s="21"/>
      <c r="C10" s="23"/>
      <c r="D10" s="2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1"/>
      <c r="AN10" s="21"/>
    </row>
    <row r="11" spans="2:37" ht="13.5" customHeight="1">
      <c r="B11" s="14" t="s">
        <v>5</v>
      </c>
      <c r="E11" s="25">
        <v>1</v>
      </c>
      <c r="F11" s="25">
        <f>SUM(E11+1)</f>
        <v>2</v>
      </c>
      <c r="G11" s="25">
        <f aca="true" t="shared" si="0" ref="G11:AK11">SUM(F11+1)</f>
        <v>3</v>
      </c>
      <c r="H11" s="25">
        <f t="shared" si="0"/>
        <v>4</v>
      </c>
      <c r="I11" s="25">
        <f t="shared" si="0"/>
        <v>5</v>
      </c>
      <c r="J11" s="25">
        <f t="shared" si="0"/>
        <v>6</v>
      </c>
      <c r="K11" s="25">
        <f t="shared" si="0"/>
        <v>7</v>
      </c>
      <c r="L11" s="25">
        <f t="shared" si="0"/>
        <v>8</v>
      </c>
      <c r="M11" s="25">
        <f t="shared" si="0"/>
        <v>9</v>
      </c>
      <c r="N11" s="25">
        <f t="shared" si="0"/>
        <v>10</v>
      </c>
      <c r="O11" s="25">
        <f t="shared" si="0"/>
        <v>11</v>
      </c>
      <c r="P11" s="25">
        <f t="shared" si="0"/>
        <v>12</v>
      </c>
      <c r="Q11" s="25">
        <f t="shared" si="0"/>
        <v>13</v>
      </c>
      <c r="R11" s="25">
        <f t="shared" si="0"/>
        <v>14</v>
      </c>
      <c r="S11" s="25">
        <f t="shared" si="0"/>
        <v>15</v>
      </c>
      <c r="T11" s="25">
        <f t="shared" si="0"/>
        <v>16</v>
      </c>
      <c r="U11" s="25">
        <f t="shared" si="0"/>
        <v>17</v>
      </c>
      <c r="V11" s="25">
        <f t="shared" si="0"/>
        <v>18</v>
      </c>
      <c r="W11" s="25">
        <f t="shared" si="0"/>
        <v>19</v>
      </c>
      <c r="X11" s="25">
        <f t="shared" si="0"/>
        <v>20</v>
      </c>
      <c r="Y11" s="25">
        <f t="shared" si="0"/>
        <v>21</v>
      </c>
      <c r="Z11" s="25">
        <f t="shared" si="0"/>
        <v>22</v>
      </c>
      <c r="AA11" s="25">
        <f t="shared" si="0"/>
        <v>23</v>
      </c>
      <c r="AB11" s="25">
        <f t="shared" si="0"/>
        <v>24</v>
      </c>
      <c r="AC11" s="25">
        <f t="shared" si="0"/>
        <v>25</v>
      </c>
      <c r="AD11" s="25">
        <f t="shared" si="0"/>
        <v>26</v>
      </c>
      <c r="AE11" s="25">
        <f t="shared" si="0"/>
        <v>27</v>
      </c>
      <c r="AF11" s="25">
        <f t="shared" si="0"/>
        <v>28</v>
      </c>
      <c r="AG11" s="25">
        <f t="shared" si="0"/>
        <v>29</v>
      </c>
      <c r="AH11" s="25">
        <f t="shared" si="0"/>
        <v>30</v>
      </c>
      <c r="AI11" s="25">
        <f t="shared" si="0"/>
        <v>31</v>
      </c>
      <c r="AJ11" s="25">
        <f t="shared" si="0"/>
        <v>32</v>
      </c>
      <c r="AK11" s="25">
        <f t="shared" si="0"/>
        <v>33</v>
      </c>
    </row>
    <row r="12" spans="2:40" ht="13.5" customHeight="1">
      <c r="B12" s="26" t="s">
        <v>12</v>
      </c>
      <c r="C12" s="27"/>
      <c r="D12" s="28" t="s">
        <v>13</v>
      </c>
      <c r="E12" s="29" t="s">
        <v>14</v>
      </c>
      <c r="F12" s="30" t="s">
        <v>15</v>
      </c>
      <c r="G12" s="30" t="s">
        <v>16</v>
      </c>
      <c r="H12" s="30" t="s">
        <v>17</v>
      </c>
      <c r="I12" s="30" t="s">
        <v>18</v>
      </c>
      <c r="J12" s="30" t="s">
        <v>19</v>
      </c>
      <c r="K12" s="30" t="s">
        <v>20</v>
      </c>
      <c r="L12" s="30" t="s">
        <v>21</v>
      </c>
      <c r="M12" s="30" t="s">
        <v>22</v>
      </c>
      <c r="N12" s="30" t="s">
        <v>23</v>
      </c>
      <c r="O12" s="30" t="s">
        <v>24</v>
      </c>
      <c r="P12" s="30" t="s">
        <v>25</v>
      </c>
      <c r="Q12" s="30" t="s">
        <v>26</v>
      </c>
      <c r="R12" s="30" t="s">
        <v>27</v>
      </c>
      <c r="S12" s="30" t="s">
        <v>28</v>
      </c>
      <c r="T12" s="30" t="s">
        <v>29</v>
      </c>
      <c r="U12" s="30" t="s">
        <v>30</v>
      </c>
      <c r="V12" s="30" t="s">
        <v>31</v>
      </c>
      <c r="W12" s="30" t="s">
        <v>31</v>
      </c>
      <c r="X12" s="30" t="s">
        <v>31</v>
      </c>
      <c r="Y12" s="30" t="s">
        <v>31</v>
      </c>
      <c r="Z12" s="30" t="s">
        <v>32</v>
      </c>
      <c r="AA12" s="30" t="s">
        <v>33</v>
      </c>
      <c r="AB12" s="30" t="s">
        <v>34</v>
      </c>
      <c r="AC12" s="30" t="s">
        <v>35</v>
      </c>
      <c r="AD12" s="30" t="s">
        <v>36</v>
      </c>
      <c r="AE12" s="30" t="s">
        <v>37</v>
      </c>
      <c r="AF12" s="30" t="s">
        <v>38</v>
      </c>
      <c r="AG12" s="30" t="s">
        <v>39</v>
      </c>
      <c r="AH12" s="30" t="s">
        <v>40</v>
      </c>
      <c r="AI12" s="30" t="s">
        <v>41</v>
      </c>
      <c r="AJ12" s="30" t="s">
        <v>42</v>
      </c>
      <c r="AK12" s="31" t="s">
        <v>43</v>
      </c>
      <c r="AL12" s="32" t="s">
        <v>44</v>
      </c>
      <c r="AN12" s="15"/>
    </row>
    <row r="13" spans="2:40" ht="13.5" customHeight="1">
      <c r="B13" s="33" t="s">
        <v>45</v>
      </c>
      <c r="C13" s="34" t="s">
        <v>46</v>
      </c>
      <c r="D13" s="35" t="s">
        <v>47</v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 t="s">
        <v>48</v>
      </c>
      <c r="V13" s="37"/>
      <c r="W13" s="37" t="s">
        <v>49</v>
      </c>
      <c r="X13" s="37" t="s">
        <v>50</v>
      </c>
      <c r="Y13" s="37" t="s">
        <v>51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  <c r="AL13" s="39" t="s">
        <v>52</v>
      </c>
      <c r="AN13" s="40"/>
    </row>
    <row r="14" spans="1:38" ht="13.5" customHeight="1">
      <c r="A14" s="1">
        <v>1</v>
      </c>
      <c r="B14" s="41" t="s">
        <v>53</v>
      </c>
      <c r="C14" s="42"/>
      <c r="D14" s="43">
        <f>SUM(C14/33)</f>
        <v>0</v>
      </c>
      <c r="E14" s="44"/>
      <c r="F14" s="45"/>
      <c r="G14" s="46"/>
      <c r="H14" s="45"/>
      <c r="I14" s="46"/>
      <c r="J14" s="45"/>
      <c r="K14" s="46"/>
      <c r="L14" s="45"/>
      <c r="M14" s="46"/>
      <c r="N14" s="45"/>
      <c r="O14" s="47"/>
      <c r="P14" s="45"/>
      <c r="Q14" s="46"/>
      <c r="R14" s="45"/>
      <c r="S14" s="46"/>
      <c r="T14" s="45"/>
      <c r="U14" s="47"/>
      <c r="V14" s="45"/>
      <c r="W14" s="46"/>
      <c r="X14" s="45"/>
      <c r="Y14" s="46"/>
      <c r="Z14" s="45"/>
      <c r="AA14" s="46"/>
      <c r="AB14" s="45"/>
      <c r="AC14" s="46"/>
      <c r="AD14" s="45"/>
      <c r="AE14" s="46"/>
      <c r="AF14" s="45"/>
      <c r="AG14" s="46"/>
      <c r="AH14" s="45"/>
      <c r="AI14" s="46"/>
      <c r="AJ14" s="45"/>
      <c r="AK14" s="48"/>
      <c r="AL14" s="49">
        <f>COUNTA(E14:AK14)</f>
        <v>0</v>
      </c>
    </row>
    <row r="15" spans="1:38" ht="13.5" customHeight="1">
      <c r="A15" s="1">
        <f>SUM(A14+1)</f>
        <v>2</v>
      </c>
      <c r="B15" s="50" t="s">
        <v>54</v>
      </c>
      <c r="C15" s="51">
        <f aca="true" t="shared" si="1" ref="C15:C56">SUM(E15:AK15)</f>
        <v>1</v>
      </c>
      <c r="D15" s="52">
        <f aca="true" t="shared" si="2" ref="D15:D56">SUM(C15/33)</f>
        <v>0.030303030303030304</v>
      </c>
      <c r="E15" s="53"/>
      <c r="F15" s="54">
        <v>1</v>
      </c>
      <c r="G15" s="55"/>
      <c r="H15" s="54"/>
      <c r="I15" s="55"/>
      <c r="J15" s="54"/>
      <c r="K15" s="55"/>
      <c r="L15" s="54"/>
      <c r="M15" s="55"/>
      <c r="N15" s="54"/>
      <c r="O15" s="56"/>
      <c r="P15" s="54"/>
      <c r="Q15" s="55"/>
      <c r="R15" s="54"/>
      <c r="S15" s="55"/>
      <c r="T15" s="54"/>
      <c r="U15" s="56"/>
      <c r="V15" s="54"/>
      <c r="W15" s="55"/>
      <c r="X15" s="54"/>
      <c r="Y15" s="55"/>
      <c r="Z15" s="54"/>
      <c r="AA15" s="55"/>
      <c r="AB15" s="54"/>
      <c r="AC15" s="55"/>
      <c r="AD15" s="54"/>
      <c r="AE15" s="55"/>
      <c r="AF15" s="54"/>
      <c r="AG15" s="55"/>
      <c r="AH15" s="54"/>
      <c r="AI15" s="55"/>
      <c r="AJ15" s="54"/>
      <c r="AK15" s="57"/>
      <c r="AL15" s="58">
        <f aca="true" t="shared" si="3" ref="AL15:AL56">COUNTA(E15:AK15)</f>
        <v>1</v>
      </c>
    </row>
    <row r="16" spans="1:38" ht="13.5" customHeight="1">
      <c r="A16" s="1">
        <f aca="true" t="shared" si="4" ref="A16:A56">SUM(A15+1)</f>
        <v>3</v>
      </c>
      <c r="B16" s="50" t="s">
        <v>55</v>
      </c>
      <c r="C16" s="51"/>
      <c r="D16" s="52">
        <f t="shared" si="2"/>
        <v>0</v>
      </c>
      <c r="E16" s="53"/>
      <c r="F16" s="54"/>
      <c r="G16" s="55"/>
      <c r="H16" s="54"/>
      <c r="I16" s="55"/>
      <c r="J16" s="54"/>
      <c r="K16" s="55"/>
      <c r="L16" s="54"/>
      <c r="M16" s="55"/>
      <c r="N16" s="54"/>
      <c r="O16" s="56"/>
      <c r="P16" s="54"/>
      <c r="Q16" s="55"/>
      <c r="R16" s="54"/>
      <c r="S16" s="55"/>
      <c r="T16" s="54"/>
      <c r="U16" s="56"/>
      <c r="V16" s="54"/>
      <c r="W16" s="55"/>
      <c r="X16" s="54"/>
      <c r="Y16" s="55"/>
      <c r="Z16" s="54"/>
      <c r="AA16" s="55"/>
      <c r="AB16" s="54"/>
      <c r="AC16" s="55"/>
      <c r="AD16" s="54"/>
      <c r="AE16" s="55"/>
      <c r="AF16" s="54"/>
      <c r="AG16" s="55"/>
      <c r="AH16" s="54"/>
      <c r="AI16" s="55"/>
      <c r="AJ16" s="54"/>
      <c r="AK16" s="57"/>
      <c r="AL16" s="58">
        <f t="shared" si="3"/>
        <v>0</v>
      </c>
    </row>
    <row r="17" spans="1:38" ht="13.5" customHeight="1">
      <c r="A17" s="1">
        <f t="shared" si="4"/>
        <v>4</v>
      </c>
      <c r="B17" s="50" t="s">
        <v>56</v>
      </c>
      <c r="C17" s="51">
        <f t="shared" si="1"/>
        <v>22</v>
      </c>
      <c r="D17" s="52">
        <f t="shared" si="2"/>
        <v>0.6666666666666666</v>
      </c>
      <c r="E17" s="53"/>
      <c r="F17" s="54">
        <v>3</v>
      </c>
      <c r="G17" s="55"/>
      <c r="H17" s="54"/>
      <c r="I17" s="55">
        <v>2</v>
      </c>
      <c r="J17" s="59"/>
      <c r="K17" s="55"/>
      <c r="L17" s="54"/>
      <c r="M17" s="55"/>
      <c r="N17" s="54"/>
      <c r="O17" s="60"/>
      <c r="P17" s="59"/>
      <c r="Q17" s="57">
        <v>1</v>
      </c>
      <c r="R17" s="59"/>
      <c r="S17" s="55"/>
      <c r="T17" s="54"/>
      <c r="U17" s="60">
        <v>3</v>
      </c>
      <c r="V17" s="54"/>
      <c r="W17" s="55">
        <v>1</v>
      </c>
      <c r="X17" s="54"/>
      <c r="Y17" s="55"/>
      <c r="Z17" s="61"/>
      <c r="AA17" s="55"/>
      <c r="AB17" s="59">
        <v>1</v>
      </c>
      <c r="AC17" s="57"/>
      <c r="AD17" s="54">
        <v>2</v>
      </c>
      <c r="AE17" s="53">
        <v>3</v>
      </c>
      <c r="AF17" s="61">
        <v>2</v>
      </c>
      <c r="AG17" s="53">
        <v>2</v>
      </c>
      <c r="AH17" s="54"/>
      <c r="AI17" s="57"/>
      <c r="AJ17" s="59"/>
      <c r="AK17" s="57">
        <v>2</v>
      </c>
      <c r="AL17" s="58">
        <f t="shared" si="3"/>
        <v>11</v>
      </c>
    </row>
    <row r="18" spans="1:38" ht="13.5" customHeight="1">
      <c r="A18" s="1">
        <f t="shared" si="4"/>
        <v>5</v>
      </c>
      <c r="B18" s="50" t="s">
        <v>57</v>
      </c>
      <c r="C18" s="51">
        <f t="shared" si="1"/>
        <v>85</v>
      </c>
      <c r="D18" s="52">
        <f t="shared" si="2"/>
        <v>2.5757575757575757</v>
      </c>
      <c r="E18" s="53">
        <v>2</v>
      </c>
      <c r="F18" s="54">
        <v>6</v>
      </c>
      <c r="G18" s="55"/>
      <c r="H18" s="54"/>
      <c r="I18" s="55">
        <v>2</v>
      </c>
      <c r="J18" s="59">
        <v>2</v>
      </c>
      <c r="K18" s="55">
        <v>2</v>
      </c>
      <c r="L18" s="54">
        <v>10</v>
      </c>
      <c r="M18" s="55"/>
      <c r="N18" s="54"/>
      <c r="O18" s="60">
        <v>2</v>
      </c>
      <c r="P18" s="59"/>
      <c r="Q18" s="57">
        <v>2</v>
      </c>
      <c r="R18" s="59"/>
      <c r="S18" s="55">
        <v>3</v>
      </c>
      <c r="T18" s="54"/>
      <c r="U18" s="60"/>
      <c r="V18" s="54">
        <v>3</v>
      </c>
      <c r="W18" s="55">
        <v>2</v>
      </c>
      <c r="X18" s="54"/>
      <c r="Y18" s="55">
        <v>4</v>
      </c>
      <c r="Z18" s="61">
        <v>4</v>
      </c>
      <c r="AA18" s="55">
        <v>2</v>
      </c>
      <c r="AB18" s="59">
        <v>1</v>
      </c>
      <c r="AC18" s="57">
        <v>2</v>
      </c>
      <c r="AD18" s="54">
        <v>22</v>
      </c>
      <c r="AE18" s="53"/>
      <c r="AF18" s="61">
        <v>1</v>
      </c>
      <c r="AG18" s="53">
        <v>2</v>
      </c>
      <c r="AH18" s="54">
        <v>2</v>
      </c>
      <c r="AI18" s="57">
        <v>1</v>
      </c>
      <c r="AJ18" s="59">
        <v>6</v>
      </c>
      <c r="AK18" s="57">
        <v>2</v>
      </c>
      <c r="AL18" s="58">
        <f t="shared" si="3"/>
        <v>23</v>
      </c>
    </row>
    <row r="19" spans="1:38" ht="13.5" customHeight="1">
      <c r="A19" s="1">
        <f t="shared" si="4"/>
        <v>6</v>
      </c>
      <c r="B19" s="50" t="s">
        <v>58</v>
      </c>
      <c r="C19" s="51">
        <f t="shared" si="1"/>
        <v>2</v>
      </c>
      <c r="D19" s="52">
        <f t="shared" si="2"/>
        <v>0.06060606060606061</v>
      </c>
      <c r="E19" s="53"/>
      <c r="F19" s="54"/>
      <c r="G19" s="55"/>
      <c r="H19" s="54"/>
      <c r="I19" s="55"/>
      <c r="J19" s="59"/>
      <c r="K19" s="55"/>
      <c r="L19" s="54"/>
      <c r="M19" s="55"/>
      <c r="N19" s="54"/>
      <c r="O19" s="60"/>
      <c r="P19" s="59"/>
      <c r="Q19" s="57"/>
      <c r="R19" s="59"/>
      <c r="S19" s="55"/>
      <c r="T19" s="54"/>
      <c r="U19" s="60"/>
      <c r="V19" s="54"/>
      <c r="W19" s="55"/>
      <c r="X19" s="54"/>
      <c r="Y19" s="55"/>
      <c r="Z19" s="61"/>
      <c r="AA19" s="55"/>
      <c r="AB19" s="59"/>
      <c r="AC19" s="57"/>
      <c r="AD19" s="54"/>
      <c r="AE19" s="53"/>
      <c r="AF19" s="61"/>
      <c r="AG19" s="53"/>
      <c r="AH19" s="54"/>
      <c r="AI19" s="57"/>
      <c r="AJ19" s="59"/>
      <c r="AK19" s="57">
        <v>2</v>
      </c>
      <c r="AL19" s="58">
        <f t="shared" si="3"/>
        <v>1</v>
      </c>
    </row>
    <row r="20" spans="1:38" ht="13.5" customHeight="1">
      <c r="A20" s="1">
        <f t="shared" si="4"/>
        <v>7</v>
      </c>
      <c r="B20" s="50" t="s">
        <v>59</v>
      </c>
      <c r="C20" s="51">
        <f t="shared" si="1"/>
        <v>6</v>
      </c>
      <c r="D20" s="52">
        <f t="shared" si="2"/>
        <v>0.18181818181818182</v>
      </c>
      <c r="E20" s="53"/>
      <c r="F20" s="54">
        <v>1</v>
      </c>
      <c r="G20" s="55"/>
      <c r="H20" s="54"/>
      <c r="I20" s="55"/>
      <c r="J20" s="59"/>
      <c r="K20" s="55"/>
      <c r="L20" s="54"/>
      <c r="M20" s="55"/>
      <c r="N20" s="54"/>
      <c r="O20" s="60"/>
      <c r="P20" s="59"/>
      <c r="Q20" s="57"/>
      <c r="R20" s="59">
        <v>2</v>
      </c>
      <c r="S20" s="55"/>
      <c r="T20" s="54"/>
      <c r="U20" s="60"/>
      <c r="V20" s="54"/>
      <c r="W20" s="55">
        <v>1</v>
      </c>
      <c r="X20" s="54"/>
      <c r="Y20" s="55"/>
      <c r="Z20" s="61"/>
      <c r="AA20" s="55"/>
      <c r="AB20" s="59"/>
      <c r="AC20" s="57"/>
      <c r="AD20" s="54"/>
      <c r="AE20" s="53"/>
      <c r="AF20" s="61"/>
      <c r="AG20" s="53">
        <v>1</v>
      </c>
      <c r="AH20" s="54"/>
      <c r="AI20" s="57"/>
      <c r="AJ20" s="59"/>
      <c r="AK20" s="57">
        <v>1</v>
      </c>
      <c r="AL20" s="58">
        <f t="shared" si="3"/>
        <v>5</v>
      </c>
    </row>
    <row r="21" spans="1:38" ht="13.5" customHeight="1">
      <c r="A21" s="1">
        <f t="shared" si="4"/>
        <v>8</v>
      </c>
      <c r="B21" s="50" t="s">
        <v>60</v>
      </c>
      <c r="C21" s="51">
        <f t="shared" si="1"/>
        <v>3</v>
      </c>
      <c r="D21" s="52">
        <f t="shared" si="2"/>
        <v>0.09090909090909091</v>
      </c>
      <c r="E21" s="53"/>
      <c r="F21" s="54"/>
      <c r="G21" s="55"/>
      <c r="H21" s="54">
        <v>1</v>
      </c>
      <c r="I21" s="55"/>
      <c r="J21" s="59"/>
      <c r="K21" s="55"/>
      <c r="L21" s="54"/>
      <c r="M21" s="55"/>
      <c r="N21" s="54"/>
      <c r="O21" s="60">
        <v>1</v>
      </c>
      <c r="P21" s="59"/>
      <c r="Q21" s="57"/>
      <c r="R21" s="59"/>
      <c r="S21" s="55"/>
      <c r="T21" s="54"/>
      <c r="U21" s="60"/>
      <c r="V21" s="54"/>
      <c r="W21" s="55"/>
      <c r="X21" s="54"/>
      <c r="Y21" s="55"/>
      <c r="Z21" s="61"/>
      <c r="AA21" s="55"/>
      <c r="AB21" s="59"/>
      <c r="AC21" s="57"/>
      <c r="AD21" s="54">
        <v>1</v>
      </c>
      <c r="AE21" s="53"/>
      <c r="AF21" s="61"/>
      <c r="AG21" s="53"/>
      <c r="AH21" s="54"/>
      <c r="AI21" s="57"/>
      <c r="AJ21" s="59"/>
      <c r="AK21" s="57"/>
      <c r="AL21" s="58">
        <f t="shared" si="3"/>
        <v>3</v>
      </c>
    </row>
    <row r="22" spans="1:38" ht="13.5" customHeight="1">
      <c r="A22" s="1">
        <f t="shared" si="4"/>
        <v>9</v>
      </c>
      <c r="B22" s="50" t="s">
        <v>61</v>
      </c>
      <c r="C22" s="51">
        <f t="shared" si="1"/>
        <v>2</v>
      </c>
      <c r="D22" s="52">
        <f t="shared" si="2"/>
        <v>0.06060606060606061</v>
      </c>
      <c r="E22" s="53"/>
      <c r="F22" s="54"/>
      <c r="G22" s="55"/>
      <c r="H22" s="54"/>
      <c r="I22" s="55"/>
      <c r="J22" s="59"/>
      <c r="K22" s="55"/>
      <c r="L22" s="54"/>
      <c r="M22" s="55"/>
      <c r="N22" s="54"/>
      <c r="O22" s="60"/>
      <c r="P22" s="59"/>
      <c r="Q22" s="57"/>
      <c r="R22" s="59"/>
      <c r="S22" s="55"/>
      <c r="T22" s="54"/>
      <c r="U22" s="60"/>
      <c r="V22" s="54"/>
      <c r="W22" s="55"/>
      <c r="X22" s="54"/>
      <c r="Y22" s="55"/>
      <c r="Z22" s="61">
        <v>1</v>
      </c>
      <c r="AA22" s="55"/>
      <c r="AB22" s="59"/>
      <c r="AC22" s="57"/>
      <c r="AD22" s="54"/>
      <c r="AE22" s="53"/>
      <c r="AF22" s="61"/>
      <c r="AG22" s="53">
        <v>1</v>
      </c>
      <c r="AH22" s="54"/>
      <c r="AI22" s="57"/>
      <c r="AJ22" s="59"/>
      <c r="AK22" s="57"/>
      <c r="AL22" s="58">
        <f t="shared" si="3"/>
        <v>2</v>
      </c>
    </row>
    <row r="23" spans="1:38" ht="13.5" customHeight="1">
      <c r="A23" s="1">
        <f t="shared" si="4"/>
        <v>10</v>
      </c>
      <c r="B23" s="50" t="s">
        <v>62</v>
      </c>
      <c r="C23" s="51">
        <f t="shared" si="1"/>
        <v>34</v>
      </c>
      <c r="D23" s="52">
        <f t="shared" si="2"/>
        <v>1.0303030303030303</v>
      </c>
      <c r="E23" s="53">
        <v>1</v>
      </c>
      <c r="F23" s="54">
        <v>1</v>
      </c>
      <c r="G23" s="55"/>
      <c r="H23" s="54">
        <v>1</v>
      </c>
      <c r="I23" s="55">
        <v>1</v>
      </c>
      <c r="J23" s="59"/>
      <c r="K23" s="55">
        <v>1</v>
      </c>
      <c r="L23" s="54">
        <v>1</v>
      </c>
      <c r="M23" s="55">
        <v>1</v>
      </c>
      <c r="N23" s="54">
        <v>1</v>
      </c>
      <c r="O23" s="60">
        <v>1</v>
      </c>
      <c r="P23" s="59"/>
      <c r="Q23" s="57">
        <v>1</v>
      </c>
      <c r="R23" s="59">
        <v>1</v>
      </c>
      <c r="S23" s="55"/>
      <c r="T23" s="54"/>
      <c r="U23" s="60">
        <v>1</v>
      </c>
      <c r="V23" s="54">
        <v>3</v>
      </c>
      <c r="W23" s="55">
        <v>1</v>
      </c>
      <c r="X23" s="54">
        <v>1</v>
      </c>
      <c r="Y23" s="55">
        <v>7</v>
      </c>
      <c r="Z23" s="61">
        <v>1</v>
      </c>
      <c r="AA23" s="55">
        <v>1</v>
      </c>
      <c r="AB23" s="59">
        <v>1</v>
      </c>
      <c r="AC23" s="57"/>
      <c r="AD23" s="54">
        <v>1</v>
      </c>
      <c r="AE23" s="53">
        <v>1</v>
      </c>
      <c r="AF23" s="61"/>
      <c r="AG23" s="53">
        <v>1</v>
      </c>
      <c r="AH23" s="54">
        <v>1</v>
      </c>
      <c r="AI23" s="57">
        <v>1</v>
      </c>
      <c r="AJ23" s="59">
        <v>1</v>
      </c>
      <c r="AK23" s="57">
        <v>1</v>
      </c>
      <c r="AL23" s="58">
        <f t="shared" si="3"/>
        <v>26</v>
      </c>
    </row>
    <row r="24" spans="1:38" ht="13.5" customHeight="1">
      <c r="A24" s="1">
        <f t="shared" si="4"/>
        <v>11</v>
      </c>
      <c r="B24" s="50" t="s">
        <v>63</v>
      </c>
      <c r="C24" s="51">
        <f t="shared" si="1"/>
        <v>30</v>
      </c>
      <c r="D24" s="52">
        <f t="shared" si="2"/>
        <v>0.9090909090909091</v>
      </c>
      <c r="E24" s="53">
        <v>1</v>
      </c>
      <c r="F24" s="54">
        <v>2</v>
      </c>
      <c r="G24" s="55">
        <v>1</v>
      </c>
      <c r="H24" s="54">
        <v>1</v>
      </c>
      <c r="I24" s="55"/>
      <c r="J24" s="59">
        <v>1</v>
      </c>
      <c r="K24" s="55"/>
      <c r="L24" s="54">
        <v>1</v>
      </c>
      <c r="M24" s="55">
        <v>1</v>
      </c>
      <c r="N24" s="54">
        <v>1</v>
      </c>
      <c r="O24" s="60">
        <v>2</v>
      </c>
      <c r="P24" s="59">
        <v>1</v>
      </c>
      <c r="Q24" s="57"/>
      <c r="R24" s="59"/>
      <c r="S24" s="55">
        <v>1</v>
      </c>
      <c r="T24" s="54">
        <v>2</v>
      </c>
      <c r="U24" s="60"/>
      <c r="V24" s="54">
        <v>1</v>
      </c>
      <c r="W24" s="55"/>
      <c r="X24" s="54">
        <v>2</v>
      </c>
      <c r="Y24" s="55"/>
      <c r="Z24" s="61">
        <v>2</v>
      </c>
      <c r="AA24" s="55"/>
      <c r="AB24" s="59">
        <v>1</v>
      </c>
      <c r="AC24" s="57"/>
      <c r="AD24" s="54"/>
      <c r="AE24" s="53">
        <v>1</v>
      </c>
      <c r="AF24" s="61"/>
      <c r="AG24" s="53">
        <v>2</v>
      </c>
      <c r="AH24" s="54">
        <v>1</v>
      </c>
      <c r="AI24" s="57">
        <v>1</v>
      </c>
      <c r="AJ24" s="59">
        <v>1</v>
      </c>
      <c r="AK24" s="57">
        <v>3</v>
      </c>
      <c r="AL24" s="58">
        <f t="shared" si="3"/>
        <v>22</v>
      </c>
    </row>
    <row r="25" spans="1:38" ht="13.5" customHeight="1">
      <c r="A25" s="1">
        <f t="shared" si="4"/>
        <v>12</v>
      </c>
      <c r="B25" s="50" t="s">
        <v>64</v>
      </c>
      <c r="C25" s="51">
        <f t="shared" si="1"/>
        <v>10</v>
      </c>
      <c r="D25" s="52">
        <f t="shared" si="2"/>
        <v>0.30303030303030304</v>
      </c>
      <c r="E25" s="53">
        <v>1</v>
      </c>
      <c r="F25" s="54">
        <v>2</v>
      </c>
      <c r="G25" s="55"/>
      <c r="H25" s="54"/>
      <c r="I25" s="55"/>
      <c r="J25" s="59"/>
      <c r="K25" s="55"/>
      <c r="L25" s="54"/>
      <c r="M25" s="55"/>
      <c r="N25" s="54">
        <v>1</v>
      </c>
      <c r="O25" s="60">
        <v>1</v>
      </c>
      <c r="P25" s="59"/>
      <c r="Q25" s="57">
        <v>1</v>
      </c>
      <c r="R25" s="59"/>
      <c r="S25" s="55"/>
      <c r="T25" s="54">
        <v>1</v>
      </c>
      <c r="U25" s="60"/>
      <c r="V25" s="54"/>
      <c r="W25" s="55"/>
      <c r="X25" s="54"/>
      <c r="Y25" s="55"/>
      <c r="Z25" s="61"/>
      <c r="AA25" s="55"/>
      <c r="AB25" s="59">
        <v>1</v>
      </c>
      <c r="AC25" s="57"/>
      <c r="AD25" s="54">
        <v>1</v>
      </c>
      <c r="AE25" s="53"/>
      <c r="AF25" s="61"/>
      <c r="AG25" s="53"/>
      <c r="AH25" s="54"/>
      <c r="AI25" s="57"/>
      <c r="AJ25" s="59">
        <v>1</v>
      </c>
      <c r="AK25" s="57"/>
      <c r="AL25" s="58">
        <f t="shared" si="3"/>
        <v>9</v>
      </c>
    </row>
    <row r="26" spans="1:38" ht="13.5" customHeight="1">
      <c r="A26" s="1">
        <f t="shared" si="4"/>
        <v>13</v>
      </c>
      <c r="B26" s="50" t="s">
        <v>65</v>
      </c>
      <c r="C26" s="51">
        <f t="shared" si="1"/>
        <v>99</v>
      </c>
      <c r="D26" s="52">
        <f t="shared" si="2"/>
        <v>3</v>
      </c>
      <c r="E26" s="53">
        <v>3</v>
      </c>
      <c r="F26" s="54">
        <v>5</v>
      </c>
      <c r="G26" s="55">
        <v>1</v>
      </c>
      <c r="H26" s="54"/>
      <c r="I26" s="55">
        <v>2</v>
      </c>
      <c r="J26" s="59">
        <v>3</v>
      </c>
      <c r="K26" s="55">
        <v>3</v>
      </c>
      <c r="L26" s="54">
        <v>2</v>
      </c>
      <c r="M26" s="55">
        <v>1</v>
      </c>
      <c r="N26" s="54">
        <v>2</v>
      </c>
      <c r="O26" s="60">
        <v>3</v>
      </c>
      <c r="P26" s="59"/>
      <c r="Q26" s="57">
        <v>5</v>
      </c>
      <c r="R26" s="59"/>
      <c r="S26" s="55">
        <v>15</v>
      </c>
      <c r="T26" s="54">
        <v>4</v>
      </c>
      <c r="U26" s="60"/>
      <c r="V26" s="54">
        <v>5</v>
      </c>
      <c r="W26" s="55">
        <v>3</v>
      </c>
      <c r="X26" s="54">
        <v>4</v>
      </c>
      <c r="Y26" s="55">
        <v>5</v>
      </c>
      <c r="Z26" s="61">
        <v>2</v>
      </c>
      <c r="AA26" s="55">
        <v>3</v>
      </c>
      <c r="AB26" s="59">
        <v>1</v>
      </c>
      <c r="AC26" s="57">
        <v>2</v>
      </c>
      <c r="AD26" s="54">
        <v>5</v>
      </c>
      <c r="AE26" s="53">
        <v>1</v>
      </c>
      <c r="AF26" s="61">
        <v>2</v>
      </c>
      <c r="AG26" s="53">
        <v>8</v>
      </c>
      <c r="AH26" s="54">
        <v>4</v>
      </c>
      <c r="AI26" s="57">
        <v>2</v>
      </c>
      <c r="AJ26" s="59">
        <v>1</v>
      </c>
      <c r="AK26" s="57">
        <v>2</v>
      </c>
      <c r="AL26" s="58">
        <f t="shared" si="3"/>
        <v>29</v>
      </c>
    </row>
    <row r="27" spans="1:38" ht="13.5" customHeight="1">
      <c r="A27" s="1">
        <f t="shared" si="4"/>
        <v>14</v>
      </c>
      <c r="B27" s="50" t="s">
        <v>66</v>
      </c>
      <c r="C27" s="51">
        <f t="shared" si="1"/>
        <v>1</v>
      </c>
      <c r="D27" s="52">
        <f t="shared" si="2"/>
        <v>0.030303030303030304</v>
      </c>
      <c r="E27" s="53"/>
      <c r="F27" s="54">
        <v>1</v>
      </c>
      <c r="G27" s="55"/>
      <c r="H27" s="54"/>
      <c r="I27" s="55"/>
      <c r="J27" s="59"/>
      <c r="K27" s="55"/>
      <c r="L27" s="54"/>
      <c r="M27" s="55"/>
      <c r="N27" s="54"/>
      <c r="O27" s="60"/>
      <c r="P27" s="59"/>
      <c r="Q27" s="57"/>
      <c r="R27" s="59"/>
      <c r="S27" s="55"/>
      <c r="T27" s="54"/>
      <c r="U27" s="60"/>
      <c r="V27" s="54"/>
      <c r="W27" s="55"/>
      <c r="X27" s="54"/>
      <c r="Y27" s="55"/>
      <c r="Z27" s="61"/>
      <c r="AA27" s="55"/>
      <c r="AB27" s="59"/>
      <c r="AC27" s="57"/>
      <c r="AD27" s="54"/>
      <c r="AE27" s="53"/>
      <c r="AF27" s="61"/>
      <c r="AG27" s="53"/>
      <c r="AH27" s="54"/>
      <c r="AI27" s="57"/>
      <c r="AJ27" s="59"/>
      <c r="AK27" s="57"/>
      <c r="AL27" s="58">
        <f t="shared" si="3"/>
        <v>1</v>
      </c>
    </row>
    <row r="28" spans="1:38" ht="13.5" customHeight="1">
      <c r="A28" s="1">
        <f t="shared" si="4"/>
        <v>15</v>
      </c>
      <c r="B28" s="50" t="s">
        <v>67</v>
      </c>
      <c r="C28" s="51"/>
      <c r="D28" s="52">
        <f t="shared" si="2"/>
        <v>0</v>
      </c>
      <c r="E28" s="53"/>
      <c r="F28" s="54"/>
      <c r="G28" s="55"/>
      <c r="H28" s="54"/>
      <c r="I28" s="55"/>
      <c r="J28" s="59"/>
      <c r="K28" s="55"/>
      <c r="L28" s="54"/>
      <c r="M28" s="55"/>
      <c r="N28" s="54"/>
      <c r="O28" s="60"/>
      <c r="P28" s="59"/>
      <c r="Q28" s="57"/>
      <c r="R28" s="59"/>
      <c r="S28" s="55"/>
      <c r="T28" s="54"/>
      <c r="U28" s="60"/>
      <c r="V28" s="54"/>
      <c r="W28" s="55"/>
      <c r="X28" s="54"/>
      <c r="Y28" s="55"/>
      <c r="Z28" s="61"/>
      <c r="AA28" s="55"/>
      <c r="AB28" s="59"/>
      <c r="AC28" s="57"/>
      <c r="AD28" s="54"/>
      <c r="AE28" s="53"/>
      <c r="AF28" s="61"/>
      <c r="AG28" s="53"/>
      <c r="AH28" s="54"/>
      <c r="AI28" s="57"/>
      <c r="AJ28" s="59"/>
      <c r="AK28" s="57"/>
      <c r="AL28" s="58">
        <f t="shared" si="3"/>
        <v>0</v>
      </c>
    </row>
    <row r="29" spans="1:38" ht="13.5" customHeight="1">
      <c r="A29" s="1">
        <f t="shared" si="4"/>
        <v>16</v>
      </c>
      <c r="B29" s="50" t="s">
        <v>68</v>
      </c>
      <c r="C29" s="51">
        <f t="shared" si="1"/>
        <v>1</v>
      </c>
      <c r="D29" s="52">
        <f t="shared" si="2"/>
        <v>0.030303030303030304</v>
      </c>
      <c r="E29" s="53"/>
      <c r="F29" s="54"/>
      <c r="G29" s="55"/>
      <c r="H29" s="54"/>
      <c r="I29" s="55"/>
      <c r="J29" s="59"/>
      <c r="K29" s="55"/>
      <c r="L29" s="54"/>
      <c r="M29" s="55"/>
      <c r="N29" s="54"/>
      <c r="O29" s="60"/>
      <c r="P29" s="59"/>
      <c r="Q29" s="57"/>
      <c r="R29" s="59"/>
      <c r="S29" s="55"/>
      <c r="T29" s="54"/>
      <c r="U29" s="60"/>
      <c r="V29" s="54"/>
      <c r="W29" s="55"/>
      <c r="X29" s="54"/>
      <c r="Y29" s="55"/>
      <c r="Z29" s="61"/>
      <c r="AA29" s="55"/>
      <c r="AB29" s="59"/>
      <c r="AC29" s="57"/>
      <c r="AD29" s="54"/>
      <c r="AE29" s="53"/>
      <c r="AF29" s="61"/>
      <c r="AG29" s="53"/>
      <c r="AH29" s="54"/>
      <c r="AI29" s="57"/>
      <c r="AJ29" s="59"/>
      <c r="AK29" s="57">
        <v>1</v>
      </c>
      <c r="AL29" s="58">
        <f t="shared" si="3"/>
        <v>1</v>
      </c>
    </row>
    <row r="30" spans="1:38" ht="13.5" customHeight="1">
      <c r="A30" s="1">
        <f t="shared" si="4"/>
        <v>17</v>
      </c>
      <c r="B30" s="50" t="s">
        <v>69</v>
      </c>
      <c r="C30" s="51">
        <f t="shared" si="1"/>
        <v>4</v>
      </c>
      <c r="D30" s="52">
        <f t="shared" si="2"/>
        <v>0.12121212121212122</v>
      </c>
      <c r="E30" s="53"/>
      <c r="F30" s="54"/>
      <c r="G30" s="55"/>
      <c r="H30" s="54"/>
      <c r="I30" s="55"/>
      <c r="J30" s="59"/>
      <c r="K30" s="55"/>
      <c r="L30" s="54"/>
      <c r="M30" s="55"/>
      <c r="N30" s="54"/>
      <c r="O30" s="60"/>
      <c r="P30" s="59"/>
      <c r="Q30" s="57"/>
      <c r="R30" s="59">
        <v>2</v>
      </c>
      <c r="S30" s="55"/>
      <c r="T30" s="54"/>
      <c r="U30" s="60"/>
      <c r="V30" s="54"/>
      <c r="W30" s="55"/>
      <c r="X30" s="54"/>
      <c r="Y30" s="55"/>
      <c r="Z30" s="61"/>
      <c r="AA30" s="55"/>
      <c r="AB30" s="59"/>
      <c r="AC30" s="57"/>
      <c r="AD30" s="54"/>
      <c r="AE30" s="53"/>
      <c r="AF30" s="61"/>
      <c r="AG30" s="53"/>
      <c r="AH30" s="54"/>
      <c r="AI30" s="57"/>
      <c r="AJ30" s="59"/>
      <c r="AK30" s="57">
        <v>2</v>
      </c>
      <c r="AL30" s="58">
        <f t="shared" si="3"/>
        <v>2</v>
      </c>
    </row>
    <row r="31" spans="1:38" ht="13.5" customHeight="1">
      <c r="A31" s="1">
        <f t="shared" si="4"/>
        <v>18</v>
      </c>
      <c r="B31" s="50" t="s">
        <v>70</v>
      </c>
      <c r="C31" s="51"/>
      <c r="D31" s="52">
        <f t="shared" si="2"/>
        <v>0</v>
      </c>
      <c r="E31" s="53"/>
      <c r="F31" s="54"/>
      <c r="G31" s="55"/>
      <c r="H31" s="54"/>
      <c r="I31" s="55"/>
      <c r="J31" s="59"/>
      <c r="K31" s="55"/>
      <c r="L31" s="54"/>
      <c r="M31" s="55"/>
      <c r="N31" s="54"/>
      <c r="O31" s="60"/>
      <c r="P31" s="59"/>
      <c r="Q31" s="57"/>
      <c r="R31" s="59"/>
      <c r="S31" s="55"/>
      <c r="T31" s="54"/>
      <c r="U31" s="60"/>
      <c r="V31" s="54"/>
      <c r="W31" s="55"/>
      <c r="X31" s="54"/>
      <c r="Y31" s="55"/>
      <c r="Z31" s="61"/>
      <c r="AA31" s="55"/>
      <c r="AB31" s="59"/>
      <c r="AC31" s="57"/>
      <c r="AD31" s="54"/>
      <c r="AE31" s="53"/>
      <c r="AF31" s="61"/>
      <c r="AG31" s="53"/>
      <c r="AH31" s="54"/>
      <c r="AI31" s="57"/>
      <c r="AJ31" s="59"/>
      <c r="AK31" s="57"/>
      <c r="AL31" s="58">
        <f t="shared" si="3"/>
        <v>0</v>
      </c>
    </row>
    <row r="32" spans="1:38" ht="13.5" customHeight="1">
      <c r="A32" s="1">
        <f t="shared" si="4"/>
        <v>19</v>
      </c>
      <c r="B32" s="50" t="s">
        <v>71</v>
      </c>
      <c r="C32" s="51">
        <f t="shared" si="1"/>
        <v>9</v>
      </c>
      <c r="D32" s="52">
        <f t="shared" si="2"/>
        <v>0.2727272727272727</v>
      </c>
      <c r="E32" s="53"/>
      <c r="F32" s="54">
        <v>3</v>
      </c>
      <c r="G32" s="55"/>
      <c r="H32" s="54"/>
      <c r="I32" s="55">
        <v>1</v>
      </c>
      <c r="J32" s="59"/>
      <c r="K32" s="55"/>
      <c r="L32" s="54"/>
      <c r="M32" s="55"/>
      <c r="N32" s="54"/>
      <c r="O32" s="60"/>
      <c r="P32" s="59"/>
      <c r="Q32" s="57"/>
      <c r="R32" s="59">
        <v>2</v>
      </c>
      <c r="S32" s="55"/>
      <c r="T32" s="54"/>
      <c r="U32" s="60"/>
      <c r="V32" s="54">
        <v>2</v>
      </c>
      <c r="W32" s="55"/>
      <c r="X32" s="54"/>
      <c r="Y32" s="55"/>
      <c r="Z32" s="61"/>
      <c r="AA32" s="55"/>
      <c r="AB32" s="59"/>
      <c r="AC32" s="57"/>
      <c r="AD32" s="54"/>
      <c r="AE32" s="53"/>
      <c r="AF32" s="61"/>
      <c r="AG32" s="53"/>
      <c r="AH32" s="54"/>
      <c r="AI32" s="57"/>
      <c r="AJ32" s="59"/>
      <c r="AK32" s="57">
        <v>1</v>
      </c>
      <c r="AL32" s="58">
        <f t="shared" si="3"/>
        <v>5</v>
      </c>
    </row>
    <row r="33" spans="1:38" ht="13.5" customHeight="1">
      <c r="A33" s="1">
        <f t="shared" si="4"/>
        <v>20</v>
      </c>
      <c r="B33" s="50" t="s">
        <v>72</v>
      </c>
      <c r="C33" s="51">
        <f t="shared" si="1"/>
        <v>9</v>
      </c>
      <c r="D33" s="52">
        <f t="shared" si="2"/>
        <v>0.2727272727272727</v>
      </c>
      <c r="E33" s="53"/>
      <c r="F33" s="54"/>
      <c r="G33" s="55"/>
      <c r="H33" s="54">
        <v>1</v>
      </c>
      <c r="I33" s="55"/>
      <c r="J33" s="59"/>
      <c r="K33" s="55"/>
      <c r="L33" s="54"/>
      <c r="M33" s="55"/>
      <c r="N33" s="54"/>
      <c r="O33" s="60"/>
      <c r="P33" s="59"/>
      <c r="Q33" s="57"/>
      <c r="R33" s="59">
        <v>2</v>
      </c>
      <c r="S33" s="55"/>
      <c r="T33" s="54"/>
      <c r="U33" s="60"/>
      <c r="V33" s="54"/>
      <c r="W33" s="55"/>
      <c r="X33" s="54"/>
      <c r="Y33" s="55"/>
      <c r="Z33" s="61"/>
      <c r="AA33" s="55"/>
      <c r="AB33" s="59"/>
      <c r="AC33" s="57"/>
      <c r="AD33" s="54"/>
      <c r="AE33" s="53"/>
      <c r="AF33" s="61"/>
      <c r="AG33" s="53">
        <v>2</v>
      </c>
      <c r="AH33" s="54">
        <v>1</v>
      </c>
      <c r="AI33" s="57">
        <v>1</v>
      </c>
      <c r="AJ33" s="59"/>
      <c r="AK33" s="57">
        <v>2</v>
      </c>
      <c r="AL33" s="58">
        <f t="shared" si="3"/>
        <v>6</v>
      </c>
    </row>
    <row r="34" spans="1:38" ht="13.5" customHeight="1">
      <c r="A34" s="1">
        <f t="shared" si="4"/>
        <v>21</v>
      </c>
      <c r="B34" s="50" t="s">
        <v>73</v>
      </c>
      <c r="C34" s="51">
        <f t="shared" si="1"/>
        <v>120</v>
      </c>
      <c r="D34" s="52">
        <f t="shared" si="2"/>
        <v>3.6363636363636362</v>
      </c>
      <c r="E34" s="53">
        <v>3</v>
      </c>
      <c r="F34" s="54">
        <v>6</v>
      </c>
      <c r="G34" s="55">
        <v>2</v>
      </c>
      <c r="H34" s="54">
        <v>4</v>
      </c>
      <c r="I34" s="55">
        <v>2</v>
      </c>
      <c r="J34" s="59">
        <v>2</v>
      </c>
      <c r="K34" s="55">
        <v>3</v>
      </c>
      <c r="L34" s="54">
        <v>2</v>
      </c>
      <c r="M34" s="55">
        <v>5</v>
      </c>
      <c r="N34" s="54">
        <v>2</v>
      </c>
      <c r="O34" s="60">
        <v>2</v>
      </c>
      <c r="P34" s="59">
        <v>4</v>
      </c>
      <c r="Q34" s="57">
        <v>2</v>
      </c>
      <c r="R34" s="59">
        <v>10</v>
      </c>
      <c r="S34" s="55">
        <v>2</v>
      </c>
      <c r="T34" s="54">
        <v>3</v>
      </c>
      <c r="U34" s="60">
        <v>1</v>
      </c>
      <c r="V34" s="54">
        <v>7</v>
      </c>
      <c r="W34" s="55">
        <v>3</v>
      </c>
      <c r="X34" s="54">
        <v>3</v>
      </c>
      <c r="Y34" s="55">
        <v>4</v>
      </c>
      <c r="Z34" s="61">
        <v>8</v>
      </c>
      <c r="AA34" s="55">
        <v>4</v>
      </c>
      <c r="AB34" s="59">
        <v>2</v>
      </c>
      <c r="AC34" s="57">
        <v>2</v>
      </c>
      <c r="AD34" s="54">
        <v>4</v>
      </c>
      <c r="AE34" s="53">
        <v>2</v>
      </c>
      <c r="AF34" s="61">
        <v>3</v>
      </c>
      <c r="AG34" s="53">
        <v>7</v>
      </c>
      <c r="AH34" s="54">
        <v>2</v>
      </c>
      <c r="AI34" s="57">
        <v>2</v>
      </c>
      <c r="AJ34" s="59">
        <v>7</v>
      </c>
      <c r="AK34" s="57">
        <v>5</v>
      </c>
      <c r="AL34" s="58">
        <f t="shared" si="3"/>
        <v>33</v>
      </c>
    </row>
    <row r="35" spans="1:38" ht="13.5" customHeight="1">
      <c r="A35" s="1">
        <f t="shared" si="4"/>
        <v>22</v>
      </c>
      <c r="B35" s="50" t="s">
        <v>74</v>
      </c>
      <c r="C35" s="51">
        <f t="shared" si="1"/>
        <v>139</v>
      </c>
      <c r="D35" s="52">
        <f t="shared" si="2"/>
        <v>4.212121212121212</v>
      </c>
      <c r="E35" s="53">
        <v>4</v>
      </c>
      <c r="F35" s="54">
        <v>4</v>
      </c>
      <c r="G35" s="55">
        <v>3</v>
      </c>
      <c r="H35" s="54">
        <v>2</v>
      </c>
      <c r="I35" s="55">
        <v>2</v>
      </c>
      <c r="J35" s="59">
        <v>2</v>
      </c>
      <c r="K35" s="55">
        <v>2</v>
      </c>
      <c r="L35" s="54">
        <v>1</v>
      </c>
      <c r="M35" s="55">
        <v>3</v>
      </c>
      <c r="N35" s="54">
        <v>5</v>
      </c>
      <c r="O35" s="60">
        <v>2</v>
      </c>
      <c r="P35" s="59">
        <v>3</v>
      </c>
      <c r="Q35" s="57">
        <v>2</v>
      </c>
      <c r="R35" s="59">
        <v>5</v>
      </c>
      <c r="S35" s="55">
        <v>3</v>
      </c>
      <c r="T35" s="54">
        <v>3</v>
      </c>
      <c r="U35" s="60">
        <v>2</v>
      </c>
      <c r="V35" s="54">
        <v>17</v>
      </c>
      <c r="W35" s="55">
        <v>2</v>
      </c>
      <c r="X35" s="54">
        <v>4</v>
      </c>
      <c r="Y35" s="55">
        <v>4</v>
      </c>
      <c r="Z35" s="61">
        <v>5</v>
      </c>
      <c r="AA35" s="55">
        <v>8</v>
      </c>
      <c r="AB35" s="59">
        <v>9</v>
      </c>
      <c r="AC35" s="57">
        <v>3</v>
      </c>
      <c r="AD35" s="54">
        <v>9</v>
      </c>
      <c r="AE35" s="53">
        <v>3</v>
      </c>
      <c r="AF35" s="61"/>
      <c r="AG35" s="53">
        <v>5</v>
      </c>
      <c r="AH35" s="54">
        <v>2</v>
      </c>
      <c r="AI35" s="57">
        <v>2</v>
      </c>
      <c r="AJ35" s="59">
        <v>11</v>
      </c>
      <c r="AK35" s="57">
        <v>7</v>
      </c>
      <c r="AL35" s="58">
        <f t="shared" si="3"/>
        <v>32</v>
      </c>
    </row>
    <row r="36" spans="1:38" ht="13.5" customHeight="1">
      <c r="A36" s="1">
        <f t="shared" si="4"/>
        <v>23</v>
      </c>
      <c r="B36" s="50" t="s">
        <v>75</v>
      </c>
      <c r="C36" s="51">
        <f t="shared" si="1"/>
        <v>32</v>
      </c>
      <c r="D36" s="52">
        <f t="shared" si="2"/>
        <v>0.9696969696969697</v>
      </c>
      <c r="E36" s="53"/>
      <c r="F36" s="54">
        <v>8</v>
      </c>
      <c r="G36" s="55"/>
      <c r="H36" s="54"/>
      <c r="I36" s="55">
        <v>3</v>
      </c>
      <c r="J36" s="59"/>
      <c r="K36" s="55"/>
      <c r="L36" s="54"/>
      <c r="M36" s="55"/>
      <c r="N36" s="54"/>
      <c r="O36" s="60"/>
      <c r="P36" s="59"/>
      <c r="Q36" s="57"/>
      <c r="R36" s="59">
        <v>3</v>
      </c>
      <c r="S36" s="55"/>
      <c r="T36" s="54">
        <v>1</v>
      </c>
      <c r="U36" s="60"/>
      <c r="V36" s="54"/>
      <c r="W36" s="55"/>
      <c r="X36" s="54"/>
      <c r="Y36" s="55"/>
      <c r="Z36" s="61"/>
      <c r="AA36" s="55"/>
      <c r="AB36" s="59"/>
      <c r="AC36" s="57">
        <v>7</v>
      </c>
      <c r="AD36" s="54"/>
      <c r="AE36" s="53"/>
      <c r="AF36" s="61"/>
      <c r="AG36" s="53"/>
      <c r="AH36" s="54"/>
      <c r="AI36" s="57">
        <v>5</v>
      </c>
      <c r="AJ36" s="59"/>
      <c r="AK36" s="57">
        <v>5</v>
      </c>
      <c r="AL36" s="58">
        <f t="shared" si="3"/>
        <v>7</v>
      </c>
    </row>
    <row r="37" spans="1:38" ht="13.5" customHeight="1">
      <c r="A37" s="1">
        <f t="shared" si="4"/>
        <v>24</v>
      </c>
      <c r="B37" s="50" t="s">
        <v>76</v>
      </c>
      <c r="C37" s="51">
        <f t="shared" si="1"/>
        <v>1</v>
      </c>
      <c r="D37" s="52">
        <f t="shared" si="2"/>
        <v>0.030303030303030304</v>
      </c>
      <c r="E37" s="53"/>
      <c r="F37" s="54"/>
      <c r="G37" s="55"/>
      <c r="H37" s="54"/>
      <c r="I37" s="55"/>
      <c r="J37" s="59"/>
      <c r="K37" s="55"/>
      <c r="L37" s="54"/>
      <c r="M37" s="55"/>
      <c r="N37" s="54"/>
      <c r="O37" s="60"/>
      <c r="P37" s="59"/>
      <c r="Q37" s="57">
        <v>1</v>
      </c>
      <c r="R37" s="59"/>
      <c r="S37" s="55"/>
      <c r="T37" s="54"/>
      <c r="U37" s="60"/>
      <c r="V37" s="54"/>
      <c r="W37" s="55"/>
      <c r="X37" s="54"/>
      <c r="Y37" s="55"/>
      <c r="Z37" s="61"/>
      <c r="AA37" s="55"/>
      <c r="AB37" s="59"/>
      <c r="AC37" s="57"/>
      <c r="AD37" s="54"/>
      <c r="AE37" s="53"/>
      <c r="AF37" s="61"/>
      <c r="AG37" s="53"/>
      <c r="AH37" s="54"/>
      <c r="AI37" s="57"/>
      <c r="AJ37" s="59"/>
      <c r="AK37" s="57"/>
      <c r="AL37" s="58">
        <f t="shared" si="3"/>
        <v>1</v>
      </c>
    </row>
    <row r="38" spans="1:38" ht="13.5" customHeight="1">
      <c r="A38" s="1">
        <f t="shared" si="4"/>
        <v>25</v>
      </c>
      <c r="B38" s="50" t="s">
        <v>77</v>
      </c>
      <c r="C38" s="51">
        <f t="shared" si="1"/>
        <v>7</v>
      </c>
      <c r="D38" s="52">
        <f t="shared" si="2"/>
        <v>0.21212121212121213</v>
      </c>
      <c r="E38" s="53"/>
      <c r="F38" s="54"/>
      <c r="G38" s="55"/>
      <c r="H38" s="54"/>
      <c r="I38" s="55">
        <v>1</v>
      </c>
      <c r="J38" s="59"/>
      <c r="K38" s="55"/>
      <c r="L38" s="54"/>
      <c r="M38" s="55"/>
      <c r="N38" s="54"/>
      <c r="O38" s="60"/>
      <c r="P38" s="59"/>
      <c r="Q38" s="57"/>
      <c r="R38" s="59">
        <v>2</v>
      </c>
      <c r="S38" s="55"/>
      <c r="T38" s="54">
        <v>2</v>
      </c>
      <c r="U38" s="60"/>
      <c r="V38" s="54"/>
      <c r="W38" s="55"/>
      <c r="X38" s="54"/>
      <c r="Y38" s="55"/>
      <c r="Z38" s="61"/>
      <c r="AA38" s="55"/>
      <c r="AB38" s="59"/>
      <c r="AC38" s="57"/>
      <c r="AD38" s="54"/>
      <c r="AE38" s="53"/>
      <c r="AF38" s="61"/>
      <c r="AG38" s="53"/>
      <c r="AH38" s="54"/>
      <c r="AI38" s="57"/>
      <c r="AJ38" s="59"/>
      <c r="AK38" s="57">
        <v>2</v>
      </c>
      <c r="AL38" s="58">
        <f t="shared" si="3"/>
        <v>4</v>
      </c>
    </row>
    <row r="39" spans="1:38" ht="13.5" customHeight="1">
      <c r="A39" s="1">
        <f t="shared" si="4"/>
        <v>26</v>
      </c>
      <c r="B39" s="50" t="s">
        <v>78</v>
      </c>
      <c r="C39" s="51">
        <f t="shared" si="1"/>
        <v>8</v>
      </c>
      <c r="D39" s="52">
        <f t="shared" si="2"/>
        <v>0.24242424242424243</v>
      </c>
      <c r="E39" s="53"/>
      <c r="F39" s="54">
        <v>1</v>
      </c>
      <c r="G39" s="55"/>
      <c r="H39" s="54"/>
      <c r="I39" s="55"/>
      <c r="J39" s="59"/>
      <c r="K39" s="55"/>
      <c r="L39" s="54"/>
      <c r="M39" s="55"/>
      <c r="N39" s="54"/>
      <c r="O39" s="60"/>
      <c r="P39" s="59"/>
      <c r="Q39" s="57"/>
      <c r="R39" s="59"/>
      <c r="S39" s="55"/>
      <c r="T39" s="54"/>
      <c r="U39" s="60"/>
      <c r="V39" s="54">
        <v>2</v>
      </c>
      <c r="W39" s="55"/>
      <c r="X39" s="54"/>
      <c r="Y39" s="55"/>
      <c r="Z39" s="61">
        <v>1</v>
      </c>
      <c r="AA39" s="55"/>
      <c r="AB39" s="59"/>
      <c r="AC39" s="57"/>
      <c r="AD39" s="54"/>
      <c r="AE39" s="53"/>
      <c r="AF39" s="61"/>
      <c r="AG39" s="53"/>
      <c r="AH39" s="54"/>
      <c r="AI39" s="57">
        <v>3</v>
      </c>
      <c r="AJ39" s="59"/>
      <c r="AK39" s="57">
        <v>1</v>
      </c>
      <c r="AL39" s="58">
        <f t="shared" si="3"/>
        <v>5</v>
      </c>
    </row>
    <row r="40" spans="1:38" ht="13.5" customHeight="1">
      <c r="A40" s="1">
        <f t="shared" si="4"/>
        <v>27</v>
      </c>
      <c r="B40" s="50" t="s">
        <v>79</v>
      </c>
      <c r="C40" s="51">
        <f t="shared" si="1"/>
        <v>27</v>
      </c>
      <c r="D40" s="52">
        <f t="shared" si="2"/>
        <v>0.8181818181818182</v>
      </c>
      <c r="E40" s="53"/>
      <c r="F40" s="54"/>
      <c r="G40" s="55"/>
      <c r="H40" s="54"/>
      <c r="I40" s="55">
        <v>3</v>
      </c>
      <c r="J40" s="59">
        <v>1</v>
      </c>
      <c r="K40" s="55"/>
      <c r="L40" s="54">
        <v>1</v>
      </c>
      <c r="M40" s="55">
        <v>2</v>
      </c>
      <c r="N40" s="54"/>
      <c r="O40" s="60"/>
      <c r="P40" s="59"/>
      <c r="Q40" s="57"/>
      <c r="R40" s="59"/>
      <c r="S40" s="55"/>
      <c r="T40" s="54"/>
      <c r="U40" s="60">
        <v>2</v>
      </c>
      <c r="V40" s="54"/>
      <c r="W40" s="55">
        <v>4</v>
      </c>
      <c r="X40" s="54"/>
      <c r="Y40" s="55"/>
      <c r="Z40" s="61">
        <v>1</v>
      </c>
      <c r="AA40" s="55"/>
      <c r="AB40" s="59">
        <v>1</v>
      </c>
      <c r="AC40" s="57"/>
      <c r="AD40" s="54"/>
      <c r="AE40" s="53">
        <v>2</v>
      </c>
      <c r="AF40" s="61">
        <v>3</v>
      </c>
      <c r="AG40" s="53"/>
      <c r="AH40" s="54">
        <v>1</v>
      </c>
      <c r="AI40" s="57">
        <v>2</v>
      </c>
      <c r="AJ40" s="59"/>
      <c r="AK40" s="57">
        <v>4</v>
      </c>
      <c r="AL40" s="58">
        <f t="shared" si="3"/>
        <v>13</v>
      </c>
    </row>
    <row r="41" spans="1:38" ht="13.5" customHeight="1">
      <c r="A41" s="1">
        <f t="shared" si="4"/>
        <v>28</v>
      </c>
      <c r="B41" s="50" t="s">
        <v>80</v>
      </c>
      <c r="C41" s="51">
        <f t="shared" si="1"/>
        <v>6</v>
      </c>
      <c r="D41" s="52">
        <f t="shared" si="2"/>
        <v>0.18181818181818182</v>
      </c>
      <c r="E41" s="53"/>
      <c r="F41" s="54"/>
      <c r="G41" s="55"/>
      <c r="H41" s="54"/>
      <c r="I41" s="55"/>
      <c r="J41" s="59"/>
      <c r="K41" s="55"/>
      <c r="L41" s="54">
        <v>2</v>
      </c>
      <c r="M41" s="55"/>
      <c r="N41" s="54"/>
      <c r="O41" s="60"/>
      <c r="P41" s="59"/>
      <c r="Q41" s="57"/>
      <c r="R41" s="59"/>
      <c r="S41" s="55"/>
      <c r="T41" s="54"/>
      <c r="U41" s="60"/>
      <c r="V41" s="54"/>
      <c r="W41" s="55">
        <v>4</v>
      </c>
      <c r="X41" s="54"/>
      <c r="Y41" s="55"/>
      <c r="Z41" s="61"/>
      <c r="AA41" s="55"/>
      <c r="AB41" s="59"/>
      <c r="AC41" s="57"/>
      <c r="AD41" s="54"/>
      <c r="AE41" s="53"/>
      <c r="AF41" s="61"/>
      <c r="AG41" s="53"/>
      <c r="AH41" s="54"/>
      <c r="AI41" s="57"/>
      <c r="AJ41" s="59"/>
      <c r="AK41" s="57"/>
      <c r="AL41" s="58">
        <f t="shared" si="3"/>
        <v>2</v>
      </c>
    </row>
    <row r="42" spans="1:38" ht="13.5" customHeight="1">
      <c r="A42" s="1">
        <f t="shared" si="4"/>
        <v>29</v>
      </c>
      <c r="B42" s="50" t="s">
        <v>81</v>
      </c>
      <c r="C42" s="51">
        <f t="shared" si="1"/>
        <v>1</v>
      </c>
      <c r="D42" s="52">
        <f t="shared" si="2"/>
        <v>0.030303030303030304</v>
      </c>
      <c r="E42" s="53"/>
      <c r="F42" s="54"/>
      <c r="G42" s="55"/>
      <c r="H42" s="54"/>
      <c r="I42" s="55"/>
      <c r="J42" s="59"/>
      <c r="K42" s="55"/>
      <c r="L42" s="54"/>
      <c r="M42" s="55"/>
      <c r="N42" s="54"/>
      <c r="O42" s="60"/>
      <c r="P42" s="59"/>
      <c r="Q42" s="57">
        <v>1</v>
      </c>
      <c r="R42" s="59"/>
      <c r="S42" s="55"/>
      <c r="T42" s="54"/>
      <c r="U42" s="60"/>
      <c r="V42" s="54"/>
      <c r="W42" s="55"/>
      <c r="X42" s="54"/>
      <c r="Y42" s="55"/>
      <c r="Z42" s="61"/>
      <c r="AA42" s="55"/>
      <c r="AB42" s="59"/>
      <c r="AC42" s="57"/>
      <c r="AD42" s="54"/>
      <c r="AE42" s="53"/>
      <c r="AF42" s="61"/>
      <c r="AG42" s="53"/>
      <c r="AH42" s="54"/>
      <c r="AI42" s="57"/>
      <c r="AJ42" s="59"/>
      <c r="AK42" s="57"/>
      <c r="AL42" s="58">
        <f t="shared" si="3"/>
        <v>1</v>
      </c>
    </row>
    <row r="43" spans="1:38" ht="13.5" customHeight="1">
      <c r="A43" s="1">
        <f t="shared" si="4"/>
        <v>30</v>
      </c>
      <c r="B43" s="50" t="s">
        <v>82</v>
      </c>
      <c r="C43" s="51">
        <f t="shared" si="1"/>
        <v>28</v>
      </c>
      <c r="D43" s="52">
        <f t="shared" si="2"/>
        <v>0.8484848484848485</v>
      </c>
      <c r="E43" s="53"/>
      <c r="F43" s="54"/>
      <c r="G43" s="55"/>
      <c r="H43" s="54"/>
      <c r="I43" s="55">
        <v>2</v>
      </c>
      <c r="J43" s="54"/>
      <c r="K43" s="55"/>
      <c r="L43" s="54"/>
      <c r="M43" s="55"/>
      <c r="N43" s="54"/>
      <c r="O43" s="56"/>
      <c r="P43" s="54"/>
      <c r="Q43" s="55"/>
      <c r="R43" s="54"/>
      <c r="S43" s="55"/>
      <c r="T43" s="54"/>
      <c r="U43" s="56">
        <v>1</v>
      </c>
      <c r="V43" s="54"/>
      <c r="W43" s="55"/>
      <c r="X43" s="54"/>
      <c r="Y43" s="55"/>
      <c r="Z43" s="61"/>
      <c r="AA43" s="55"/>
      <c r="AB43" s="54">
        <v>1</v>
      </c>
      <c r="AC43" s="55"/>
      <c r="AD43" s="54">
        <v>20</v>
      </c>
      <c r="AE43" s="53"/>
      <c r="AF43" s="61">
        <v>3</v>
      </c>
      <c r="AG43" s="53"/>
      <c r="AH43" s="54"/>
      <c r="AI43" s="55"/>
      <c r="AJ43" s="54"/>
      <c r="AK43" s="57">
        <v>1</v>
      </c>
      <c r="AL43" s="58">
        <f t="shared" si="3"/>
        <v>6</v>
      </c>
    </row>
    <row r="44" spans="1:38" ht="13.5" customHeight="1">
      <c r="A44" s="1">
        <f t="shared" si="4"/>
        <v>31</v>
      </c>
      <c r="B44" s="50" t="s">
        <v>83</v>
      </c>
      <c r="C44" s="51">
        <f t="shared" si="1"/>
        <v>57</v>
      </c>
      <c r="D44" s="52">
        <f t="shared" si="2"/>
        <v>1.7272727272727273</v>
      </c>
      <c r="E44" s="53"/>
      <c r="F44" s="54"/>
      <c r="G44" s="55"/>
      <c r="H44" s="54"/>
      <c r="I44" s="55">
        <v>2</v>
      </c>
      <c r="J44" s="59">
        <v>2</v>
      </c>
      <c r="K44" s="55"/>
      <c r="L44" s="54"/>
      <c r="M44" s="55"/>
      <c r="N44" s="54"/>
      <c r="O44" s="60"/>
      <c r="P44" s="59"/>
      <c r="Q44" s="57"/>
      <c r="R44" s="59"/>
      <c r="S44" s="55"/>
      <c r="T44" s="54"/>
      <c r="U44" s="60">
        <v>4</v>
      </c>
      <c r="V44" s="54"/>
      <c r="W44" s="55"/>
      <c r="X44" s="54"/>
      <c r="Y44" s="55"/>
      <c r="Z44" s="61">
        <v>25</v>
      </c>
      <c r="AA44" s="55">
        <v>18</v>
      </c>
      <c r="AB44" s="59"/>
      <c r="AC44" s="57"/>
      <c r="AD44" s="54">
        <v>2</v>
      </c>
      <c r="AE44" s="53">
        <v>3</v>
      </c>
      <c r="AF44" s="61"/>
      <c r="AG44" s="53"/>
      <c r="AH44" s="54">
        <v>1</v>
      </c>
      <c r="AI44" s="57"/>
      <c r="AJ44" s="59"/>
      <c r="AK44" s="57"/>
      <c r="AL44" s="58">
        <f t="shared" si="3"/>
        <v>8</v>
      </c>
    </row>
    <row r="45" spans="1:38" ht="13.5" customHeight="1">
      <c r="A45" s="1">
        <f t="shared" si="4"/>
        <v>32</v>
      </c>
      <c r="B45" s="50" t="s">
        <v>84</v>
      </c>
      <c r="C45" s="51">
        <f t="shared" si="1"/>
        <v>215</v>
      </c>
      <c r="D45" s="52">
        <f t="shared" si="2"/>
        <v>6.515151515151516</v>
      </c>
      <c r="E45" s="53"/>
      <c r="F45" s="54">
        <v>13</v>
      </c>
      <c r="G45" s="55">
        <v>3</v>
      </c>
      <c r="H45" s="54">
        <v>4</v>
      </c>
      <c r="I45" s="55"/>
      <c r="J45" s="59">
        <v>10</v>
      </c>
      <c r="K45" s="55">
        <v>20</v>
      </c>
      <c r="L45" s="54">
        <v>22</v>
      </c>
      <c r="M45" s="55"/>
      <c r="N45" s="54"/>
      <c r="O45" s="60">
        <v>4</v>
      </c>
      <c r="P45" s="59">
        <v>1</v>
      </c>
      <c r="Q45" s="57">
        <v>10</v>
      </c>
      <c r="R45" s="59"/>
      <c r="S45" s="55">
        <v>7</v>
      </c>
      <c r="T45" s="54"/>
      <c r="U45" s="60">
        <v>21</v>
      </c>
      <c r="V45" s="54">
        <v>13</v>
      </c>
      <c r="W45" s="55">
        <v>8</v>
      </c>
      <c r="X45" s="54"/>
      <c r="Y45" s="55"/>
      <c r="Z45" s="61">
        <v>8</v>
      </c>
      <c r="AA45" s="55">
        <v>15</v>
      </c>
      <c r="AB45" s="59"/>
      <c r="AC45" s="57">
        <v>5</v>
      </c>
      <c r="AD45" s="54">
        <v>15</v>
      </c>
      <c r="AE45" s="53">
        <v>1</v>
      </c>
      <c r="AF45" s="61"/>
      <c r="AG45" s="53">
        <v>5</v>
      </c>
      <c r="AH45" s="54"/>
      <c r="AI45" s="57"/>
      <c r="AJ45" s="59">
        <v>30</v>
      </c>
      <c r="AK45" s="57"/>
      <c r="AL45" s="58">
        <f t="shared" si="3"/>
        <v>20</v>
      </c>
    </row>
    <row r="46" spans="1:38" ht="13.5" customHeight="1">
      <c r="A46" s="1">
        <f t="shared" si="4"/>
        <v>33</v>
      </c>
      <c r="B46" s="50" t="s">
        <v>85</v>
      </c>
      <c r="C46" s="51">
        <f t="shared" si="1"/>
        <v>83</v>
      </c>
      <c r="D46" s="52">
        <f t="shared" si="2"/>
        <v>2.515151515151515</v>
      </c>
      <c r="E46" s="53"/>
      <c r="F46" s="54"/>
      <c r="G46" s="55"/>
      <c r="H46" s="54"/>
      <c r="I46" s="55"/>
      <c r="J46" s="59">
        <v>1</v>
      </c>
      <c r="K46" s="55"/>
      <c r="L46" s="54">
        <v>26</v>
      </c>
      <c r="M46" s="55">
        <v>2</v>
      </c>
      <c r="N46" s="54"/>
      <c r="O46" s="60">
        <v>12</v>
      </c>
      <c r="P46" s="59"/>
      <c r="Q46" s="57">
        <v>1</v>
      </c>
      <c r="R46" s="59"/>
      <c r="S46" s="55"/>
      <c r="T46" s="54"/>
      <c r="U46" s="60"/>
      <c r="V46" s="54">
        <v>1</v>
      </c>
      <c r="W46" s="55">
        <v>1</v>
      </c>
      <c r="X46" s="54"/>
      <c r="Y46" s="55"/>
      <c r="Z46" s="61"/>
      <c r="AA46" s="55">
        <v>13</v>
      </c>
      <c r="AB46" s="59"/>
      <c r="AC46" s="57"/>
      <c r="AD46" s="54"/>
      <c r="AE46" s="53">
        <v>5</v>
      </c>
      <c r="AF46" s="61"/>
      <c r="AG46" s="53">
        <v>19</v>
      </c>
      <c r="AH46" s="54"/>
      <c r="AI46" s="57"/>
      <c r="AJ46" s="59">
        <v>2</v>
      </c>
      <c r="AK46" s="57"/>
      <c r="AL46" s="58">
        <f t="shared" si="3"/>
        <v>11</v>
      </c>
    </row>
    <row r="47" spans="1:38" ht="13.5" customHeight="1">
      <c r="A47" s="1">
        <f t="shared" si="4"/>
        <v>34</v>
      </c>
      <c r="B47" s="50" t="s">
        <v>86</v>
      </c>
      <c r="C47" s="51">
        <f t="shared" si="1"/>
        <v>158</v>
      </c>
      <c r="D47" s="52">
        <f t="shared" si="2"/>
        <v>4.787878787878788</v>
      </c>
      <c r="E47" s="53">
        <v>11</v>
      </c>
      <c r="F47" s="54">
        <v>9</v>
      </c>
      <c r="G47" s="55">
        <v>1</v>
      </c>
      <c r="H47" s="54"/>
      <c r="I47" s="55">
        <v>4</v>
      </c>
      <c r="J47" s="59">
        <v>2</v>
      </c>
      <c r="K47" s="55"/>
      <c r="L47" s="54">
        <v>4</v>
      </c>
      <c r="M47" s="55">
        <v>3</v>
      </c>
      <c r="N47" s="54">
        <v>5</v>
      </c>
      <c r="O47" s="60">
        <v>5</v>
      </c>
      <c r="P47" s="59">
        <v>6</v>
      </c>
      <c r="Q47" s="57">
        <v>2</v>
      </c>
      <c r="R47" s="59"/>
      <c r="S47" s="55">
        <v>4</v>
      </c>
      <c r="T47" s="54">
        <v>5</v>
      </c>
      <c r="U47" s="60">
        <v>1</v>
      </c>
      <c r="V47" s="54">
        <v>7</v>
      </c>
      <c r="W47" s="55">
        <v>4</v>
      </c>
      <c r="X47" s="54">
        <v>2</v>
      </c>
      <c r="Y47" s="55">
        <v>6</v>
      </c>
      <c r="Z47" s="61">
        <v>4</v>
      </c>
      <c r="AA47" s="55">
        <v>1</v>
      </c>
      <c r="AB47" s="59">
        <v>5</v>
      </c>
      <c r="AC47" s="57"/>
      <c r="AD47" s="54">
        <v>5</v>
      </c>
      <c r="AE47" s="53">
        <v>2</v>
      </c>
      <c r="AF47" s="61"/>
      <c r="AG47" s="53">
        <v>30</v>
      </c>
      <c r="AH47" s="54">
        <v>4</v>
      </c>
      <c r="AI47" s="57">
        <v>6</v>
      </c>
      <c r="AJ47" s="59">
        <v>17</v>
      </c>
      <c r="AK47" s="57">
        <v>3</v>
      </c>
      <c r="AL47" s="58">
        <f t="shared" si="3"/>
        <v>28</v>
      </c>
    </row>
    <row r="48" spans="1:38" ht="13.5" customHeight="1">
      <c r="A48" s="1">
        <f t="shared" si="4"/>
        <v>35</v>
      </c>
      <c r="B48" s="50" t="s">
        <v>87</v>
      </c>
      <c r="C48" s="51">
        <f t="shared" si="1"/>
        <v>15</v>
      </c>
      <c r="D48" s="52">
        <f t="shared" si="2"/>
        <v>0.45454545454545453</v>
      </c>
      <c r="E48" s="53">
        <v>3</v>
      </c>
      <c r="F48" s="54"/>
      <c r="G48" s="55"/>
      <c r="H48" s="54"/>
      <c r="I48" s="55">
        <v>2</v>
      </c>
      <c r="J48" s="59"/>
      <c r="K48" s="55"/>
      <c r="L48" s="54"/>
      <c r="M48" s="55"/>
      <c r="N48" s="54"/>
      <c r="O48" s="60"/>
      <c r="P48" s="59"/>
      <c r="Q48" s="57"/>
      <c r="R48" s="59"/>
      <c r="S48" s="55"/>
      <c r="T48" s="54"/>
      <c r="U48" s="60"/>
      <c r="V48" s="54"/>
      <c r="W48" s="55"/>
      <c r="X48" s="54"/>
      <c r="Y48" s="55"/>
      <c r="Z48" s="61"/>
      <c r="AA48" s="55"/>
      <c r="AB48" s="59"/>
      <c r="AC48" s="57"/>
      <c r="AD48" s="54">
        <v>6</v>
      </c>
      <c r="AE48" s="53"/>
      <c r="AF48" s="61"/>
      <c r="AG48" s="53">
        <v>2</v>
      </c>
      <c r="AH48" s="54"/>
      <c r="AI48" s="57"/>
      <c r="AJ48" s="59"/>
      <c r="AK48" s="57">
        <v>2</v>
      </c>
      <c r="AL48" s="58">
        <f t="shared" si="3"/>
        <v>5</v>
      </c>
    </row>
    <row r="49" spans="1:38" ht="13.5" customHeight="1">
      <c r="A49" s="1">
        <f t="shared" si="4"/>
        <v>36</v>
      </c>
      <c r="B49" s="50" t="s">
        <v>88</v>
      </c>
      <c r="C49" s="51">
        <f t="shared" si="1"/>
        <v>133</v>
      </c>
      <c r="D49" s="52">
        <f t="shared" si="2"/>
        <v>4.03030303030303</v>
      </c>
      <c r="E49" s="53">
        <v>9</v>
      </c>
      <c r="F49" s="54">
        <v>2</v>
      </c>
      <c r="G49" s="55">
        <v>4</v>
      </c>
      <c r="H49" s="54">
        <v>3</v>
      </c>
      <c r="I49" s="55">
        <v>3</v>
      </c>
      <c r="J49" s="59">
        <v>8</v>
      </c>
      <c r="K49" s="55">
        <v>2</v>
      </c>
      <c r="L49" s="54"/>
      <c r="M49" s="55">
        <v>2</v>
      </c>
      <c r="N49" s="54"/>
      <c r="O49" s="60">
        <v>15</v>
      </c>
      <c r="P49" s="59">
        <v>6</v>
      </c>
      <c r="Q49" s="57"/>
      <c r="R49" s="59"/>
      <c r="S49" s="55">
        <v>7</v>
      </c>
      <c r="T49" s="54"/>
      <c r="U49" s="60">
        <v>1</v>
      </c>
      <c r="V49" s="54">
        <v>1</v>
      </c>
      <c r="W49" s="55">
        <v>2</v>
      </c>
      <c r="X49" s="54"/>
      <c r="Y49" s="55"/>
      <c r="Z49" s="61">
        <v>25</v>
      </c>
      <c r="AA49" s="55">
        <v>2</v>
      </c>
      <c r="AB49" s="59">
        <v>3</v>
      </c>
      <c r="AC49" s="57"/>
      <c r="AD49" s="54">
        <v>4</v>
      </c>
      <c r="AE49" s="53"/>
      <c r="AF49" s="61">
        <v>5</v>
      </c>
      <c r="AG49" s="53">
        <v>18</v>
      </c>
      <c r="AH49" s="54">
        <v>4</v>
      </c>
      <c r="AI49" s="57"/>
      <c r="AJ49" s="59"/>
      <c r="AK49" s="57">
        <v>7</v>
      </c>
      <c r="AL49" s="58">
        <f t="shared" si="3"/>
        <v>22</v>
      </c>
    </row>
    <row r="50" spans="1:38" ht="13.5" customHeight="1">
      <c r="A50" s="1">
        <f t="shared" si="4"/>
        <v>37</v>
      </c>
      <c r="B50" s="50" t="s">
        <v>89</v>
      </c>
      <c r="C50" s="51">
        <f t="shared" si="1"/>
        <v>41</v>
      </c>
      <c r="D50" s="52">
        <f t="shared" si="2"/>
        <v>1.2424242424242424</v>
      </c>
      <c r="E50" s="53">
        <v>4</v>
      </c>
      <c r="F50" s="54"/>
      <c r="G50" s="55">
        <v>1</v>
      </c>
      <c r="H50" s="54"/>
      <c r="I50" s="55">
        <v>1</v>
      </c>
      <c r="J50" s="59">
        <v>15</v>
      </c>
      <c r="K50" s="55">
        <v>1</v>
      </c>
      <c r="L50" s="54"/>
      <c r="M50" s="55"/>
      <c r="N50" s="54">
        <v>10</v>
      </c>
      <c r="O50" s="60"/>
      <c r="P50" s="59"/>
      <c r="Q50" s="57"/>
      <c r="R50" s="59">
        <v>1</v>
      </c>
      <c r="S50" s="55"/>
      <c r="T50" s="54"/>
      <c r="U50" s="60"/>
      <c r="V50" s="54">
        <v>1</v>
      </c>
      <c r="W50" s="55"/>
      <c r="X50" s="54">
        <v>1</v>
      </c>
      <c r="Y50" s="55"/>
      <c r="Z50" s="61"/>
      <c r="AA50" s="55">
        <v>2</v>
      </c>
      <c r="AB50" s="59"/>
      <c r="AC50" s="57"/>
      <c r="AD50" s="54">
        <v>2</v>
      </c>
      <c r="AE50" s="53"/>
      <c r="AF50" s="61"/>
      <c r="AG50" s="53">
        <v>1</v>
      </c>
      <c r="AH50" s="54"/>
      <c r="AI50" s="57"/>
      <c r="AJ50" s="59"/>
      <c r="AK50" s="57">
        <v>1</v>
      </c>
      <c r="AL50" s="58">
        <f t="shared" si="3"/>
        <v>13</v>
      </c>
    </row>
    <row r="51" spans="1:38" ht="13.5" customHeight="1">
      <c r="A51" s="1">
        <f t="shared" si="4"/>
        <v>38</v>
      </c>
      <c r="B51" s="50" t="s">
        <v>90</v>
      </c>
      <c r="C51" s="51">
        <f t="shared" si="1"/>
        <v>1</v>
      </c>
      <c r="D51" s="52">
        <f t="shared" si="2"/>
        <v>0.030303030303030304</v>
      </c>
      <c r="E51" s="53"/>
      <c r="F51" s="54"/>
      <c r="G51" s="55"/>
      <c r="H51" s="54"/>
      <c r="I51" s="55"/>
      <c r="J51" s="59"/>
      <c r="K51" s="55"/>
      <c r="L51" s="54"/>
      <c r="M51" s="55"/>
      <c r="N51" s="54"/>
      <c r="O51" s="60"/>
      <c r="P51" s="59"/>
      <c r="Q51" s="57"/>
      <c r="R51" s="59"/>
      <c r="S51" s="55"/>
      <c r="T51" s="54"/>
      <c r="U51" s="60"/>
      <c r="V51" s="54"/>
      <c r="W51" s="55"/>
      <c r="X51" s="54"/>
      <c r="Y51" s="55"/>
      <c r="Z51" s="61"/>
      <c r="AA51" s="55"/>
      <c r="AB51" s="59"/>
      <c r="AC51" s="57"/>
      <c r="AD51" s="54"/>
      <c r="AE51" s="53"/>
      <c r="AF51" s="61"/>
      <c r="AG51" s="53">
        <v>1</v>
      </c>
      <c r="AH51" s="54"/>
      <c r="AI51" s="57"/>
      <c r="AJ51" s="59"/>
      <c r="AK51" s="57"/>
      <c r="AL51" s="58">
        <f t="shared" si="3"/>
        <v>1</v>
      </c>
    </row>
    <row r="52" spans="1:38" ht="13.5" customHeight="1">
      <c r="A52" s="1">
        <f t="shared" si="4"/>
        <v>39</v>
      </c>
      <c r="B52" s="50" t="s">
        <v>91</v>
      </c>
      <c r="C52" s="51">
        <f t="shared" si="1"/>
        <v>4</v>
      </c>
      <c r="D52" s="52">
        <f t="shared" si="2"/>
        <v>0.12121212121212122</v>
      </c>
      <c r="E52" s="53"/>
      <c r="F52" s="54"/>
      <c r="G52" s="55"/>
      <c r="H52" s="54"/>
      <c r="I52" s="55"/>
      <c r="J52" s="59"/>
      <c r="K52" s="55"/>
      <c r="L52" s="54"/>
      <c r="M52" s="55"/>
      <c r="N52" s="54"/>
      <c r="O52" s="60"/>
      <c r="P52" s="59"/>
      <c r="Q52" s="57"/>
      <c r="R52" s="59"/>
      <c r="S52" s="55"/>
      <c r="T52" s="54"/>
      <c r="U52" s="60"/>
      <c r="V52" s="54"/>
      <c r="W52" s="55"/>
      <c r="X52" s="54"/>
      <c r="Y52" s="55"/>
      <c r="Z52" s="61"/>
      <c r="AA52" s="55"/>
      <c r="AB52" s="59"/>
      <c r="AC52" s="57"/>
      <c r="AD52" s="54">
        <v>3</v>
      </c>
      <c r="AE52" s="53"/>
      <c r="AF52" s="61"/>
      <c r="AG52" s="53">
        <v>1</v>
      </c>
      <c r="AH52" s="54"/>
      <c r="AI52" s="57"/>
      <c r="AJ52" s="59"/>
      <c r="AK52" s="57"/>
      <c r="AL52" s="58">
        <f t="shared" si="3"/>
        <v>2</v>
      </c>
    </row>
    <row r="53" spans="1:38" ht="13.5" customHeight="1">
      <c r="A53" s="1">
        <f t="shared" si="4"/>
        <v>40</v>
      </c>
      <c r="B53" s="50" t="s">
        <v>92</v>
      </c>
      <c r="C53" s="51">
        <f t="shared" si="1"/>
        <v>1</v>
      </c>
      <c r="D53" s="52">
        <f t="shared" si="2"/>
        <v>0.030303030303030304</v>
      </c>
      <c r="E53" s="53"/>
      <c r="F53" s="54"/>
      <c r="G53" s="55"/>
      <c r="H53" s="54"/>
      <c r="I53" s="55"/>
      <c r="J53" s="59"/>
      <c r="K53" s="55"/>
      <c r="L53" s="54"/>
      <c r="M53" s="55"/>
      <c r="N53" s="54"/>
      <c r="O53" s="60"/>
      <c r="P53" s="59"/>
      <c r="Q53" s="57"/>
      <c r="R53" s="59"/>
      <c r="S53" s="55"/>
      <c r="T53" s="54"/>
      <c r="U53" s="60"/>
      <c r="V53" s="54"/>
      <c r="W53" s="55"/>
      <c r="X53" s="54"/>
      <c r="Y53" s="55"/>
      <c r="Z53" s="61"/>
      <c r="AA53" s="55"/>
      <c r="AB53" s="59"/>
      <c r="AC53" s="57"/>
      <c r="AD53" s="54"/>
      <c r="AE53" s="53"/>
      <c r="AF53" s="61"/>
      <c r="AG53" s="53">
        <v>1</v>
      </c>
      <c r="AH53" s="54"/>
      <c r="AI53" s="57"/>
      <c r="AJ53" s="59"/>
      <c r="AK53" s="57"/>
      <c r="AL53" s="58">
        <f t="shared" si="3"/>
        <v>1</v>
      </c>
    </row>
    <row r="54" spans="1:38" ht="13.5" customHeight="1">
      <c r="A54" s="1">
        <f t="shared" si="4"/>
        <v>41</v>
      </c>
      <c r="B54" s="50" t="s">
        <v>93</v>
      </c>
      <c r="C54" s="51"/>
      <c r="D54" s="52">
        <f t="shared" si="2"/>
        <v>0</v>
      </c>
      <c r="E54" s="53"/>
      <c r="F54" s="54"/>
      <c r="G54" s="55"/>
      <c r="H54" s="54"/>
      <c r="I54" s="55"/>
      <c r="J54" s="59"/>
      <c r="K54" s="55"/>
      <c r="L54" s="54"/>
      <c r="M54" s="55"/>
      <c r="N54" s="54"/>
      <c r="O54" s="60"/>
      <c r="P54" s="59"/>
      <c r="Q54" s="57"/>
      <c r="R54" s="59"/>
      <c r="S54" s="55"/>
      <c r="T54" s="54"/>
      <c r="U54" s="60"/>
      <c r="V54" s="54"/>
      <c r="W54" s="55"/>
      <c r="X54" s="54"/>
      <c r="Y54" s="55"/>
      <c r="Z54" s="61"/>
      <c r="AA54" s="55"/>
      <c r="AB54" s="59"/>
      <c r="AC54" s="57"/>
      <c r="AD54" s="54"/>
      <c r="AE54" s="53"/>
      <c r="AF54" s="61"/>
      <c r="AG54" s="53"/>
      <c r="AH54" s="54"/>
      <c r="AI54" s="57"/>
      <c r="AJ54" s="59"/>
      <c r="AK54" s="57"/>
      <c r="AL54" s="58">
        <f t="shared" si="3"/>
        <v>0</v>
      </c>
    </row>
    <row r="55" spans="1:38" ht="13.5" customHeight="1">
      <c r="A55" s="1">
        <f t="shared" si="4"/>
        <v>42</v>
      </c>
      <c r="B55" s="50" t="s">
        <v>94</v>
      </c>
      <c r="C55" s="51"/>
      <c r="D55" s="52">
        <f t="shared" si="2"/>
        <v>0</v>
      </c>
      <c r="E55" s="53"/>
      <c r="F55" s="54"/>
      <c r="G55" s="55"/>
      <c r="H55" s="54"/>
      <c r="I55" s="55"/>
      <c r="J55" s="59"/>
      <c r="K55" s="55"/>
      <c r="L55" s="54"/>
      <c r="M55" s="55"/>
      <c r="N55" s="54"/>
      <c r="O55" s="60"/>
      <c r="P55" s="59"/>
      <c r="Q55" s="57"/>
      <c r="R55" s="59"/>
      <c r="S55" s="55"/>
      <c r="T55" s="54"/>
      <c r="U55" s="60"/>
      <c r="V55" s="54"/>
      <c r="W55" s="55"/>
      <c r="X55" s="54"/>
      <c r="Y55" s="55"/>
      <c r="Z55" s="61"/>
      <c r="AA55" s="55"/>
      <c r="AB55" s="59"/>
      <c r="AC55" s="57"/>
      <c r="AD55" s="54"/>
      <c r="AE55" s="53"/>
      <c r="AF55" s="61"/>
      <c r="AG55" s="53"/>
      <c r="AH55" s="54"/>
      <c r="AI55" s="57"/>
      <c r="AJ55" s="59"/>
      <c r="AK55" s="57"/>
      <c r="AL55" s="58">
        <f t="shared" si="3"/>
        <v>0</v>
      </c>
    </row>
    <row r="56" spans="1:38" ht="13.5" customHeight="1">
      <c r="A56" s="1">
        <f t="shared" si="4"/>
        <v>43</v>
      </c>
      <c r="B56" s="62" t="s">
        <v>95</v>
      </c>
      <c r="C56" s="63">
        <f t="shared" si="1"/>
        <v>2</v>
      </c>
      <c r="D56" s="64">
        <f t="shared" si="2"/>
        <v>0.06060606060606061</v>
      </c>
      <c r="E56" s="53"/>
      <c r="F56" s="54"/>
      <c r="G56" s="55"/>
      <c r="H56" s="54"/>
      <c r="I56" s="55"/>
      <c r="J56" s="59"/>
      <c r="K56" s="55"/>
      <c r="L56" s="54">
        <v>2</v>
      </c>
      <c r="M56" s="55"/>
      <c r="N56" s="54"/>
      <c r="O56" s="60"/>
      <c r="P56" s="59"/>
      <c r="Q56" s="57"/>
      <c r="R56" s="59"/>
      <c r="S56" s="55"/>
      <c r="T56" s="54"/>
      <c r="U56" s="60"/>
      <c r="V56" s="54"/>
      <c r="W56" s="55"/>
      <c r="X56" s="54"/>
      <c r="Y56" s="55"/>
      <c r="Z56" s="61"/>
      <c r="AA56" s="55"/>
      <c r="AB56" s="59"/>
      <c r="AC56" s="57"/>
      <c r="AD56" s="54"/>
      <c r="AE56" s="53"/>
      <c r="AF56" s="61"/>
      <c r="AG56" s="53"/>
      <c r="AH56" s="54"/>
      <c r="AI56" s="57"/>
      <c r="AJ56" s="59"/>
      <c r="AK56" s="57"/>
      <c r="AL56" s="65">
        <f t="shared" si="3"/>
        <v>1</v>
      </c>
    </row>
    <row r="57" spans="2:37" ht="13.5" customHeight="1">
      <c r="B57" s="66"/>
      <c r="C57" s="67"/>
      <c r="D57" s="40"/>
      <c r="J57" s="40"/>
      <c r="K57" s="40"/>
      <c r="L57" s="40"/>
      <c r="O57" s="40"/>
      <c r="P57" s="40"/>
      <c r="Q57" s="15"/>
      <c r="R57" s="15"/>
      <c r="S57" s="2"/>
      <c r="T57" s="40"/>
      <c r="U57" s="40"/>
      <c r="V57" s="40"/>
      <c r="W57" s="40"/>
      <c r="X57" s="40"/>
      <c r="Y57" s="40"/>
      <c r="Z57" s="40"/>
      <c r="AB57" s="40"/>
      <c r="AC57" s="15"/>
      <c r="AE57" s="40"/>
      <c r="AF57" s="15"/>
      <c r="AG57" s="40"/>
      <c r="AJ57" s="40"/>
      <c r="AK57" s="40"/>
    </row>
    <row r="58" spans="2:40" ht="13.5" customHeight="1">
      <c r="B58" s="68" t="s">
        <v>96</v>
      </c>
      <c r="C58" s="69">
        <f>SUM(C14:C56)</f>
        <v>1397</v>
      </c>
      <c r="D58" s="70">
        <f>SUM(C58/33)</f>
        <v>42.333333333333336</v>
      </c>
      <c r="E58" s="71">
        <f>SUM(E14:E56)</f>
        <v>42</v>
      </c>
      <c r="F58" s="72">
        <f aca="true" t="shared" si="5" ref="F58:S58">SUM(F14:F56)</f>
        <v>68</v>
      </c>
      <c r="G58" s="72">
        <f t="shared" si="5"/>
        <v>16</v>
      </c>
      <c r="H58" s="72">
        <f t="shared" si="5"/>
        <v>17</v>
      </c>
      <c r="I58" s="72">
        <f t="shared" si="5"/>
        <v>33</v>
      </c>
      <c r="J58" s="72">
        <f t="shared" si="5"/>
        <v>49</v>
      </c>
      <c r="K58" s="72">
        <f t="shared" si="5"/>
        <v>34</v>
      </c>
      <c r="L58" s="72">
        <f t="shared" si="5"/>
        <v>74</v>
      </c>
      <c r="M58" s="72">
        <f t="shared" si="5"/>
        <v>20</v>
      </c>
      <c r="N58" s="72">
        <f>SUM(N14:N56)</f>
        <v>27</v>
      </c>
      <c r="O58" s="72">
        <f>SUM(O14:O56)</f>
        <v>50</v>
      </c>
      <c r="P58" s="72">
        <f>SUM(P14:P56)</f>
        <v>21</v>
      </c>
      <c r="Q58" s="72">
        <f>SUM(Q14:Q56)</f>
        <v>29</v>
      </c>
      <c r="R58" s="72">
        <f>SUM(R14:R56)</f>
        <v>30</v>
      </c>
      <c r="S58" s="72">
        <f t="shared" si="5"/>
        <v>42</v>
      </c>
      <c r="T58" s="72">
        <f aca="true" t="shared" si="6" ref="T58:AI58">SUM(T14:T56)</f>
        <v>21</v>
      </c>
      <c r="U58" s="72">
        <f t="shared" si="6"/>
        <v>37</v>
      </c>
      <c r="V58" s="72">
        <f t="shared" si="6"/>
        <v>63</v>
      </c>
      <c r="W58" s="72">
        <f t="shared" si="6"/>
        <v>36</v>
      </c>
      <c r="X58" s="72">
        <f t="shared" si="6"/>
        <v>17</v>
      </c>
      <c r="Y58" s="72">
        <f t="shared" si="6"/>
        <v>30</v>
      </c>
      <c r="Z58" s="72">
        <f t="shared" si="6"/>
        <v>87</v>
      </c>
      <c r="AA58" s="72">
        <f t="shared" si="6"/>
        <v>69</v>
      </c>
      <c r="AB58" s="72">
        <f t="shared" si="6"/>
        <v>27</v>
      </c>
      <c r="AC58" s="72">
        <f t="shared" si="6"/>
        <v>21</v>
      </c>
      <c r="AD58" s="72">
        <f t="shared" si="6"/>
        <v>102</v>
      </c>
      <c r="AE58" s="72">
        <f t="shared" si="6"/>
        <v>24</v>
      </c>
      <c r="AF58" s="72">
        <f t="shared" si="6"/>
        <v>19</v>
      </c>
      <c r="AG58" s="72">
        <f t="shared" si="6"/>
        <v>109</v>
      </c>
      <c r="AH58" s="72">
        <f t="shared" si="6"/>
        <v>23</v>
      </c>
      <c r="AI58" s="72">
        <f t="shared" si="6"/>
        <v>26</v>
      </c>
      <c r="AJ58" s="72">
        <f>SUM(AJ14:AJ56)</f>
        <v>77</v>
      </c>
      <c r="AK58" s="73">
        <f>SUM(AK14:AK56)</f>
        <v>57</v>
      </c>
      <c r="AL58" s="15"/>
      <c r="AM58"/>
      <c r="AN58"/>
    </row>
    <row r="59" spans="2:40" ht="13.5" customHeight="1">
      <c r="B59" s="74" t="s">
        <v>97</v>
      </c>
      <c r="C59" s="75">
        <f>COUNTA(C14:C56)</f>
        <v>37</v>
      </c>
      <c r="D59" s="76">
        <v>11</v>
      </c>
      <c r="E59" s="77">
        <f>COUNTA(E14:E56)</f>
        <v>11</v>
      </c>
      <c r="F59" s="78">
        <f aca="true" t="shared" si="7" ref="F59:S59">COUNTA(F14:F56)</f>
        <v>17</v>
      </c>
      <c r="G59" s="78">
        <f t="shared" si="7"/>
        <v>8</v>
      </c>
      <c r="H59" s="78">
        <f t="shared" si="7"/>
        <v>8</v>
      </c>
      <c r="I59" s="78">
        <f t="shared" si="7"/>
        <v>16</v>
      </c>
      <c r="J59" s="78">
        <f t="shared" si="7"/>
        <v>12</v>
      </c>
      <c r="K59" s="78">
        <f t="shared" si="7"/>
        <v>8</v>
      </c>
      <c r="L59" s="78">
        <f t="shared" si="7"/>
        <v>12</v>
      </c>
      <c r="M59" s="78">
        <f t="shared" si="7"/>
        <v>9</v>
      </c>
      <c r="N59" s="78">
        <f>COUNTA(N14:N56)</f>
        <v>8</v>
      </c>
      <c r="O59" s="78">
        <f>COUNTA(O14:O56)</f>
        <v>12</v>
      </c>
      <c r="P59" s="78">
        <f>COUNTA(P14:P56)</f>
        <v>6</v>
      </c>
      <c r="Q59" s="78">
        <f>COUNTA(Q14:Q56)</f>
        <v>12</v>
      </c>
      <c r="R59" s="78">
        <f>COUNTA(R14:R56)</f>
        <v>10</v>
      </c>
      <c r="S59" s="78">
        <f t="shared" si="7"/>
        <v>8</v>
      </c>
      <c r="T59" s="78">
        <f aca="true" t="shared" si="8" ref="T59:AI59">COUNTA(T14:T56)</f>
        <v>8</v>
      </c>
      <c r="U59" s="78">
        <f t="shared" si="8"/>
        <v>10</v>
      </c>
      <c r="V59" s="78">
        <f t="shared" si="8"/>
        <v>13</v>
      </c>
      <c r="W59" s="78">
        <f t="shared" si="8"/>
        <v>13</v>
      </c>
      <c r="X59" s="78">
        <f t="shared" si="8"/>
        <v>7</v>
      </c>
      <c r="Y59" s="78">
        <f t="shared" si="8"/>
        <v>6</v>
      </c>
      <c r="Z59" s="78">
        <f t="shared" si="8"/>
        <v>13</v>
      </c>
      <c r="AA59" s="78">
        <f t="shared" si="8"/>
        <v>11</v>
      </c>
      <c r="AB59" s="78">
        <f t="shared" si="8"/>
        <v>12</v>
      </c>
      <c r="AC59" s="78">
        <f t="shared" si="8"/>
        <v>6</v>
      </c>
      <c r="AD59" s="78">
        <f t="shared" si="8"/>
        <v>16</v>
      </c>
      <c r="AE59" s="78">
        <f t="shared" si="8"/>
        <v>11</v>
      </c>
      <c r="AF59" s="78">
        <f t="shared" si="8"/>
        <v>7</v>
      </c>
      <c r="AG59" s="78">
        <f t="shared" si="8"/>
        <v>19</v>
      </c>
      <c r="AH59" s="78">
        <f t="shared" si="8"/>
        <v>11</v>
      </c>
      <c r="AI59" s="78">
        <f t="shared" si="8"/>
        <v>11</v>
      </c>
      <c r="AJ59" s="78">
        <f>COUNTA(AJ14:AJ56)</f>
        <v>10</v>
      </c>
      <c r="AK59" s="79">
        <f>COUNTA(AK14:AK56)</f>
        <v>22</v>
      </c>
      <c r="AL59" s="15"/>
      <c r="AM59"/>
      <c r="AN59"/>
    </row>
    <row r="60" ht="13.5" customHeight="1"/>
    <row r="61" spans="1:2" ht="13.5" customHeight="1">
      <c r="A61" s="15"/>
      <c r="B61" s="14" t="s">
        <v>6</v>
      </c>
    </row>
    <row r="62" spans="1:37" ht="13.5" customHeight="1">
      <c r="A62" s="15"/>
      <c r="C62" s="80"/>
      <c r="D62" s="80"/>
      <c r="J62" s="80"/>
      <c r="K62" s="80"/>
      <c r="L62" s="80"/>
      <c r="O62" s="80"/>
      <c r="P62" s="80"/>
      <c r="Q62" s="81"/>
      <c r="R62" s="81"/>
      <c r="T62" s="80"/>
      <c r="U62" s="80"/>
      <c r="V62" s="80"/>
      <c r="W62" s="80"/>
      <c r="X62" s="82"/>
      <c r="Y62" s="80"/>
      <c r="Z62" s="80"/>
      <c r="AB62" s="80"/>
      <c r="AC62" s="81"/>
      <c r="AE62" s="80"/>
      <c r="AF62" s="81"/>
      <c r="AG62" s="80"/>
      <c r="AK62" s="83"/>
    </row>
    <row r="63" spans="1:37" ht="13.5" customHeight="1">
      <c r="A63" s="40"/>
      <c r="B63" s="84" t="s">
        <v>98</v>
      </c>
      <c r="C63" s="80"/>
      <c r="D63" s="80"/>
      <c r="J63" s="80"/>
      <c r="K63" s="80"/>
      <c r="L63" s="84" t="s">
        <v>99</v>
      </c>
      <c r="O63" s="80"/>
      <c r="P63" s="80"/>
      <c r="Q63" s="81"/>
      <c r="R63" s="81"/>
      <c r="T63" s="80"/>
      <c r="U63" s="80"/>
      <c r="V63" s="80"/>
      <c r="W63" s="80"/>
      <c r="X63" s="82"/>
      <c r="Y63" s="85" t="s">
        <v>100</v>
      </c>
      <c r="Z63" s="80"/>
      <c r="AB63" s="80"/>
      <c r="AC63" s="81"/>
      <c r="AE63" s="80"/>
      <c r="AF63" s="81"/>
      <c r="AG63" s="80"/>
      <c r="AK63" s="83"/>
    </row>
    <row r="64" spans="1:37" ht="13.5" customHeight="1">
      <c r="A64" s="40"/>
      <c r="B64" s="86" t="s">
        <v>101</v>
      </c>
      <c r="C64" s="80"/>
      <c r="D64" s="80"/>
      <c r="J64" s="80"/>
      <c r="K64" s="80"/>
      <c r="L64" s="84" t="s">
        <v>102</v>
      </c>
      <c r="O64" s="80"/>
      <c r="P64" s="80"/>
      <c r="Q64" s="81"/>
      <c r="R64" s="81"/>
      <c r="T64" s="80"/>
      <c r="U64" s="80"/>
      <c r="V64" s="80"/>
      <c r="W64" s="80"/>
      <c r="X64" s="82"/>
      <c r="Y64" s="84" t="s">
        <v>103</v>
      </c>
      <c r="Z64" s="80"/>
      <c r="AB64" s="80"/>
      <c r="AC64" s="81"/>
      <c r="AE64" s="80"/>
      <c r="AF64" s="81"/>
      <c r="AG64" s="80"/>
      <c r="AK64" s="83"/>
    </row>
    <row r="65" spans="1:37" ht="13.5" customHeight="1">
      <c r="A65" s="40"/>
      <c r="B65" s="84" t="s">
        <v>104</v>
      </c>
      <c r="C65" s="80"/>
      <c r="D65" s="80"/>
      <c r="J65" s="80"/>
      <c r="K65" s="80"/>
      <c r="L65" s="84" t="s">
        <v>105</v>
      </c>
      <c r="O65" s="80"/>
      <c r="P65" s="80"/>
      <c r="Q65" s="81"/>
      <c r="R65" s="81"/>
      <c r="T65" s="80"/>
      <c r="U65" s="80"/>
      <c r="V65" s="80"/>
      <c r="W65" s="80"/>
      <c r="X65" s="82"/>
      <c r="Y65" s="84" t="s">
        <v>106</v>
      </c>
      <c r="Z65" s="80"/>
      <c r="AB65" s="80"/>
      <c r="AC65" s="81"/>
      <c r="AE65" s="80"/>
      <c r="AF65" s="81"/>
      <c r="AG65" s="80"/>
      <c r="AK65" s="83"/>
    </row>
    <row r="66" spans="1:37" ht="13.5" customHeight="1">
      <c r="A66" s="40"/>
      <c r="B66" s="84" t="s">
        <v>107</v>
      </c>
      <c r="C66" s="80"/>
      <c r="D66" s="80"/>
      <c r="J66" s="80"/>
      <c r="K66" s="80"/>
      <c r="L66" s="85" t="s">
        <v>108</v>
      </c>
      <c r="O66" s="80"/>
      <c r="P66" s="80"/>
      <c r="Q66" s="81"/>
      <c r="R66" s="81"/>
      <c r="T66" s="80"/>
      <c r="U66" s="80"/>
      <c r="V66" s="80"/>
      <c r="W66" s="80"/>
      <c r="X66" s="82"/>
      <c r="Y66" s="84" t="s">
        <v>109</v>
      </c>
      <c r="Z66" s="80"/>
      <c r="AB66" s="80"/>
      <c r="AC66" s="81"/>
      <c r="AE66" s="80"/>
      <c r="AF66" s="81"/>
      <c r="AG66" s="80"/>
      <c r="AK66" s="83"/>
    </row>
    <row r="67" spans="1:37" ht="13.5" customHeight="1">
      <c r="A67" s="40"/>
      <c r="B67" s="85" t="s">
        <v>110</v>
      </c>
      <c r="C67" s="80"/>
      <c r="D67" s="80"/>
      <c r="J67" s="80"/>
      <c r="K67" s="80"/>
      <c r="L67" s="85" t="s">
        <v>111</v>
      </c>
      <c r="O67" s="80"/>
      <c r="P67" s="80"/>
      <c r="Q67" s="81"/>
      <c r="R67" s="81"/>
      <c r="T67" s="80"/>
      <c r="U67" s="80"/>
      <c r="V67" s="80"/>
      <c r="W67" s="80"/>
      <c r="X67" s="82"/>
      <c r="Y67" s="87" t="s">
        <v>112</v>
      </c>
      <c r="Z67" s="80"/>
      <c r="AB67" s="80"/>
      <c r="AC67" s="81"/>
      <c r="AE67" s="80"/>
      <c r="AF67" s="81"/>
      <c r="AG67" s="80"/>
      <c r="AK67" s="83"/>
    </row>
    <row r="68" spans="1:40" s="90" customFormat="1" ht="12.75">
      <c r="A68" s="40"/>
      <c r="B68" s="87" t="s">
        <v>113</v>
      </c>
      <c r="C68" s="80"/>
      <c r="D68" s="80"/>
      <c r="E68" s="88"/>
      <c r="F68" s="88"/>
      <c r="G68" s="88"/>
      <c r="H68" s="88"/>
      <c r="I68" s="88"/>
      <c r="J68" s="80"/>
      <c r="K68" s="80"/>
      <c r="L68" s="85" t="s">
        <v>114</v>
      </c>
      <c r="M68" s="88"/>
      <c r="N68" s="88"/>
      <c r="O68" s="80"/>
      <c r="P68" s="80"/>
      <c r="Q68" s="81"/>
      <c r="R68" s="81"/>
      <c r="S68" s="88"/>
      <c r="T68" s="80"/>
      <c r="U68" s="80"/>
      <c r="V68" s="80"/>
      <c r="W68" s="80"/>
      <c r="X68" s="82"/>
      <c r="Y68" s="87" t="s">
        <v>115</v>
      </c>
      <c r="Z68" s="80"/>
      <c r="AA68" s="89"/>
      <c r="AB68" s="80"/>
      <c r="AC68" s="81"/>
      <c r="AD68" s="88"/>
      <c r="AE68" s="80"/>
      <c r="AF68" s="81"/>
      <c r="AG68" s="80"/>
      <c r="AH68" s="89"/>
      <c r="AI68" s="89"/>
      <c r="AK68" s="83"/>
      <c r="AL68" s="88"/>
      <c r="AM68" s="88"/>
      <c r="AN68" s="88"/>
    </row>
    <row r="69" spans="1:40" s="90" customFormat="1" ht="12.75">
      <c r="A69" s="40"/>
      <c r="B69" s="85" t="s">
        <v>116</v>
      </c>
      <c r="C69" s="80"/>
      <c r="D69" s="80"/>
      <c r="E69" s="88"/>
      <c r="F69" s="88"/>
      <c r="G69" s="88"/>
      <c r="H69" s="88"/>
      <c r="I69" s="88"/>
      <c r="J69" s="80"/>
      <c r="K69" s="80"/>
      <c r="L69" s="85" t="s">
        <v>117</v>
      </c>
      <c r="M69" s="88"/>
      <c r="N69" s="88"/>
      <c r="O69" s="80"/>
      <c r="P69" s="80"/>
      <c r="Q69" s="81"/>
      <c r="R69" s="81"/>
      <c r="S69" s="88"/>
      <c r="T69" s="80"/>
      <c r="U69" s="80"/>
      <c r="V69" s="80"/>
      <c r="W69" s="80"/>
      <c r="X69" s="82"/>
      <c r="Y69" s="87" t="s">
        <v>118</v>
      </c>
      <c r="Z69" s="80"/>
      <c r="AA69" s="89"/>
      <c r="AB69" s="80"/>
      <c r="AC69" s="81"/>
      <c r="AD69" s="88"/>
      <c r="AE69" s="80"/>
      <c r="AF69" s="81"/>
      <c r="AG69" s="80"/>
      <c r="AH69" s="89"/>
      <c r="AI69" s="89"/>
      <c r="AK69" s="83"/>
      <c r="AL69" s="88"/>
      <c r="AM69" s="88"/>
      <c r="AN69" s="88"/>
    </row>
    <row r="70" spans="1:40" s="90" customFormat="1" ht="12.75">
      <c r="A70" s="40"/>
      <c r="B70" s="85" t="s">
        <v>119</v>
      </c>
      <c r="C70" s="80"/>
      <c r="D70" s="80"/>
      <c r="E70" s="88"/>
      <c r="F70" s="88"/>
      <c r="G70" s="88"/>
      <c r="H70" s="88"/>
      <c r="I70" s="88"/>
      <c r="J70" s="80"/>
      <c r="K70" s="80"/>
      <c r="L70" s="85" t="s">
        <v>120</v>
      </c>
      <c r="M70" s="88"/>
      <c r="N70" s="88"/>
      <c r="O70" s="80"/>
      <c r="P70" s="80"/>
      <c r="Q70" s="81"/>
      <c r="R70" s="81"/>
      <c r="S70" s="88"/>
      <c r="T70" s="80"/>
      <c r="U70" s="80"/>
      <c r="V70" s="80"/>
      <c r="W70" s="80"/>
      <c r="X70" s="82"/>
      <c r="Y70" s="87" t="s">
        <v>121</v>
      </c>
      <c r="Z70" s="80"/>
      <c r="AA70" s="89"/>
      <c r="AB70" s="80"/>
      <c r="AC70" s="81"/>
      <c r="AD70" s="88"/>
      <c r="AE70" s="80"/>
      <c r="AF70" s="81"/>
      <c r="AG70" s="80"/>
      <c r="AH70" s="89"/>
      <c r="AI70" s="89"/>
      <c r="AK70" s="83"/>
      <c r="AL70" s="88"/>
      <c r="AM70" s="88"/>
      <c r="AN70" s="88"/>
    </row>
    <row r="71" spans="1:40" s="90" customFormat="1" ht="12.75">
      <c r="A71" s="40"/>
      <c r="B71" s="91" t="s">
        <v>122</v>
      </c>
      <c r="D71" s="80"/>
      <c r="E71" s="88"/>
      <c r="F71" s="88"/>
      <c r="G71" s="88"/>
      <c r="H71" s="88"/>
      <c r="I71" s="88"/>
      <c r="J71" s="80"/>
      <c r="K71" s="80"/>
      <c r="L71" s="84" t="s">
        <v>123</v>
      </c>
      <c r="M71" s="88"/>
      <c r="N71" s="88"/>
      <c r="O71" s="80"/>
      <c r="P71" s="80"/>
      <c r="Q71" s="81"/>
      <c r="R71" s="81"/>
      <c r="S71" s="88"/>
      <c r="T71" s="80"/>
      <c r="U71" s="80"/>
      <c r="V71" s="80"/>
      <c r="W71" s="80"/>
      <c r="X71" s="82"/>
      <c r="Y71" s="87" t="s">
        <v>124</v>
      </c>
      <c r="Z71" s="80"/>
      <c r="AA71" s="89"/>
      <c r="AB71" s="80"/>
      <c r="AC71" s="81"/>
      <c r="AD71" s="88"/>
      <c r="AE71" s="80"/>
      <c r="AF71" s="81"/>
      <c r="AG71" s="80"/>
      <c r="AH71" s="89"/>
      <c r="AI71" s="89"/>
      <c r="AK71" s="83"/>
      <c r="AL71" s="88"/>
      <c r="AM71" s="88"/>
      <c r="AN71" s="88"/>
    </row>
    <row r="72" spans="1:37" ht="12.75">
      <c r="A72" s="40"/>
      <c r="B72" s="84" t="s">
        <v>125</v>
      </c>
      <c r="C72" s="80"/>
      <c r="D72" s="80"/>
      <c r="J72" s="80"/>
      <c r="K72" s="80"/>
      <c r="L72" s="84" t="s">
        <v>126</v>
      </c>
      <c r="O72" s="80"/>
      <c r="P72" s="80"/>
      <c r="Q72" s="81"/>
      <c r="R72" s="81"/>
      <c r="T72" s="80"/>
      <c r="U72" s="80"/>
      <c r="V72" s="80"/>
      <c r="W72" s="80"/>
      <c r="X72" s="82"/>
      <c r="Y72" s="84" t="s">
        <v>127</v>
      </c>
      <c r="Z72" s="80"/>
      <c r="AB72" s="80"/>
      <c r="AC72" s="81"/>
      <c r="AE72" s="80"/>
      <c r="AF72" s="81"/>
      <c r="AG72" s="80"/>
      <c r="AK72" s="83"/>
    </row>
    <row r="73" spans="1:37" ht="13.5" customHeight="1">
      <c r="A73" s="40"/>
      <c r="B73" s="84" t="s">
        <v>128</v>
      </c>
      <c r="C73" s="80"/>
      <c r="D73" s="80"/>
      <c r="J73" s="80"/>
      <c r="K73" s="80"/>
      <c r="L73" s="84" t="s">
        <v>129</v>
      </c>
      <c r="O73" s="80"/>
      <c r="P73" s="80"/>
      <c r="Q73" s="81"/>
      <c r="R73" s="81"/>
      <c r="T73" s="80"/>
      <c r="U73" s="80"/>
      <c r="V73" s="80"/>
      <c r="W73" s="80"/>
      <c r="X73" s="82"/>
      <c r="Y73" s="84" t="s">
        <v>130</v>
      </c>
      <c r="Z73" s="80"/>
      <c r="AB73" s="80"/>
      <c r="AC73" s="81"/>
      <c r="AE73" s="80"/>
      <c r="AF73" s="81"/>
      <c r="AG73" s="80"/>
      <c r="AK73" s="83"/>
    </row>
    <row r="74" spans="1:37" ht="13.5" customHeight="1">
      <c r="A74" s="40"/>
      <c r="C74" s="80"/>
      <c r="D74" s="80"/>
      <c r="J74" s="80"/>
      <c r="K74" s="80"/>
      <c r="L74" s="87" t="s">
        <v>131</v>
      </c>
      <c r="O74" s="80"/>
      <c r="P74" s="80"/>
      <c r="Q74" s="81"/>
      <c r="R74" s="81"/>
      <c r="T74" s="80"/>
      <c r="U74" s="80"/>
      <c r="V74" s="80"/>
      <c r="W74" s="80"/>
      <c r="X74" s="82"/>
      <c r="Y74" s="80"/>
      <c r="Z74" s="80"/>
      <c r="AB74" s="80"/>
      <c r="AC74" s="81"/>
      <c r="AE74" s="80"/>
      <c r="AF74" s="81"/>
      <c r="AG74" s="80"/>
      <c r="AK74" s="83"/>
    </row>
    <row r="75" spans="1:37" ht="13.5" customHeight="1">
      <c r="A75" s="40"/>
      <c r="C75" s="80"/>
      <c r="D75" s="80"/>
      <c r="J75" s="80"/>
      <c r="K75" s="87"/>
      <c r="L75" s="92"/>
      <c r="M75" s="92"/>
      <c r="N75" s="92"/>
      <c r="O75" s="92"/>
      <c r="P75" s="92"/>
      <c r="Q75" s="93"/>
      <c r="R75" s="93"/>
      <c r="S75" s="92"/>
      <c r="T75" s="92"/>
      <c r="U75" s="92"/>
      <c r="V75" s="92"/>
      <c r="W75" s="92"/>
      <c r="X75" s="85"/>
      <c r="Y75" s="80"/>
      <c r="Z75" s="80"/>
      <c r="AB75" s="80"/>
      <c r="AC75" s="81"/>
      <c r="AE75" s="80"/>
      <c r="AF75" s="81"/>
      <c r="AG75" s="80"/>
      <c r="AK75" s="83"/>
    </row>
    <row r="76" spans="2:56" ht="12.75">
      <c r="B76" s="94"/>
      <c r="C76" s="15"/>
      <c r="D76" s="15"/>
      <c r="M76" s="15"/>
      <c r="X76" s="15"/>
      <c r="Z76" s="15"/>
      <c r="AE76" s="15"/>
      <c r="AF76" s="15"/>
      <c r="AG76" s="15"/>
      <c r="AQ76" s="95" t="s">
        <v>132</v>
      </c>
      <c r="AR76" s="96"/>
      <c r="AS76" s="54"/>
      <c r="AT76" s="55">
        <v>37</v>
      </c>
      <c r="AU76" s="1"/>
      <c r="AV76" s="1"/>
      <c r="AW76" s="1"/>
      <c r="AX76" s="1"/>
      <c r="AY76" s="1"/>
      <c r="AZ76" s="1"/>
      <c r="BA76" s="1"/>
      <c r="BB76" s="40"/>
      <c r="BC76" s="1"/>
      <c r="BD76" s="1"/>
    </row>
    <row r="77" spans="2:56" ht="12.75">
      <c r="B77" s="18" t="s">
        <v>8</v>
      </c>
      <c r="M77" s="40"/>
      <c r="X77" s="15"/>
      <c r="Z77" s="15"/>
      <c r="AE77" s="15"/>
      <c r="AF77" s="15"/>
      <c r="AG77" s="15"/>
      <c r="AQ77" s="95" t="s">
        <v>133</v>
      </c>
      <c r="AR77" s="96"/>
      <c r="AS77" s="54"/>
      <c r="AT77" s="55">
        <v>32</v>
      </c>
      <c r="AU77" s="1"/>
      <c r="AV77" s="1"/>
      <c r="AW77" s="1"/>
      <c r="AX77" s="1"/>
      <c r="AY77" s="1"/>
      <c r="AZ77" s="1"/>
      <c r="BA77" s="1"/>
      <c r="BB77" s="40"/>
      <c r="BC77" s="1"/>
      <c r="BD77" s="1"/>
    </row>
    <row r="78" spans="2:56" ht="12.75">
      <c r="B78" s="97" t="s">
        <v>134</v>
      </c>
      <c r="C78" s="98" t="s">
        <v>135</v>
      </c>
      <c r="D78" s="99"/>
      <c r="E78" s="100"/>
      <c r="F78" s="15"/>
      <c r="G78" s="15"/>
      <c r="M78" s="40"/>
      <c r="X78" s="15"/>
      <c r="Z78" s="15"/>
      <c r="AE78" s="15"/>
      <c r="AF78" s="15"/>
      <c r="AG78" s="15"/>
      <c r="AQ78" s="94"/>
      <c r="AR78" s="15"/>
      <c r="AS78" s="15"/>
      <c r="AT78" s="1"/>
      <c r="AU78" s="1"/>
      <c r="AV78" s="1"/>
      <c r="AW78" s="1"/>
      <c r="AX78" s="1"/>
      <c r="AY78" s="1"/>
      <c r="AZ78" s="1"/>
      <c r="BA78" s="1"/>
      <c r="BB78" s="40"/>
      <c r="BC78" s="1"/>
      <c r="BD78" s="1"/>
    </row>
    <row r="79" spans="2:56" ht="12.75">
      <c r="B79" s="97"/>
      <c r="C79" s="101">
        <v>2008</v>
      </c>
      <c r="D79" s="101">
        <v>2007</v>
      </c>
      <c r="E79" s="101">
        <v>2006</v>
      </c>
      <c r="F79" s="15"/>
      <c r="G79" s="15"/>
      <c r="H79" s="15"/>
      <c r="M79" s="40"/>
      <c r="X79" s="15"/>
      <c r="Z79" s="15"/>
      <c r="AE79" s="15"/>
      <c r="AF79" s="15"/>
      <c r="AG79" s="15"/>
      <c r="AQ79" s="94"/>
      <c r="AR79" s="15"/>
      <c r="AS79" s="15"/>
      <c r="AT79" s="1"/>
      <c r="AU79" s="1"/>
      <c r="AV79" s="1"/>
      <c r="AW79" s="1"/>
      <c r="AX79" s="1"/>
      <c r="AY79" s="1"/>
      <c r="AZ79" s="1"/>
      <c r="BA79" s="1"/>
      <c r="BB79" s="40"/>
      <c r="BC79" s="1"/>
      <c r="BD79" s="1"/>
    </row>
    <row r="80" spans="2:56" ht="12.75">
      <c r="B80" s="97" t="s">
        <v>136</v>
      </c>
      <c r="C80" s="101">
        <v>33</v>
      </c>
      <c r="D80" s="101">
        <v>22</v>
      </c>
      <c r="E80" s="101">
        <v>12</v>
      </c>
      <c r="F80" s="15"/>
      <c r="G80" s="15"/>
      <c r="H80" s="15"/>
      <c r="M80" s="40"/>
      <c r="X80" s="15"/>
      <c r="Z80" s="15"/>
      <c r="AE80" s="15"/>
      <c r="AF80" s="15"/>
      <c r="AG80" s="15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40"/>
      <c r="BC80" s="1"/>
      <c r="BD80" s="1"/>
    </row>
    <row r="81" spans="1:56" ht="12.75">
      <c r="A81" s="56">
        <v>1</v>
      </c>
      <c r="B81" s="95" t="s">
        <v>137</v>
      </c>
      <c r="C81" s="96">
        <v>215</v>
      </c>
      <c r="D81" s="54">
        <v>157</v>
      </c>
      <c r="E81" s="55">
        <v>109</v>
      </c>
      <c r="F81" s="15"/>
      <c r="G81" s="15"/>
      <c r="H81" s="15"/>
      <c r="I81" s="87" t="s">
        <v>138</v>
      </c>
      <c r="M81" s="40"/>
      <c r="X81" s="15"/>
      <c r="Z81" s="15"/>
      <c r="AE81" s="15"/>
      <c r="AF81" s="15"/>
      <c r="AG81" s="15"/>
      <c r="AQ81" s="18" t="s">
        <v>10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40"/>
      <c r="BC81" s="1"/>
      <c r="BD81" s="1"/>
    </row>
    <row r="82" spans="1:56" ht="12.75">
      <c r="A82" s="56">
        <v>2</v>
      </c>
      <c r="B82" s="95" t="s">
        <v>139</v>
      </c>
      <c r="C82" s="96">
        <v>158</v>
      </c>
      <c r="D82" s="54">
        <v>76</v>
      </c>
      <c r="E82" s="55">
        <v>54</v>
      </c>
      <c r="I82" s="87"/>
      <c r="M82" s="40"/>
      <c r="X82" s="15"/>
      <c r="Z82" s="15"/>
      <c r="AE82" s="102"/>
      <c r="AF82" s="102"/>
      <c r="AG82" s="15"/>
      <c r="AQ82" s="95" t="s">
        <v>140</v>
      </c>
      <c r="AR82" s="96"/>
      <c r="AS82" s="54">
        <v>22</v>
      </c>
      <c r="AT82" s="55">
        <v>12</v>
      </c>
      <c r="AU82" s="1"/>
      <c r="AV82" s="87" t="s">
        <v>141</v>
      </c>
      <c r="AW82" s="1"/>
      <c r="AX82" s="1"/>
      <c r="AY82" s="1"/>
      <c r="AZ82" s="1"/>
      <c r="BA82" s="1"/>
      <c r="BB82" s="40"/>
      <c r="BC82" s="1"/>
      <c r="BD82" s="1"/>
    </row>
    <row r="83" spans="1:56" ht="12.75">
      <c r="A83" s="56">
        <v>3</v>
      </c>
      <c r="B83" s="95" t="s">
        <v>142</v>
      </c>
      <c r="C83" s="96">
        <v>139</v>
      </c>
      <c r="D83" s="54">
        <v>63</v>
      </c>
      <c r="E83" s="55">
        <v>70</v>
      </c>
      <c r="I83" s="87" t="s">
        <v>143</v>
      </c>
      <c r="M83" s="40"/>
      <c r="X83" s="15"/>
      <c r="Z83" s="15"/>
      <c r="AE83" s="15"/>
      <c r="AF83" s="15"/>
      <c r="AG83" s="15"/>
      <c r="AQ83" s="95" t="s">
        <v>144</v>
      </c>
      <c r="AR83" s="96"/>
      <c r="AS83" s="54">
        <v>19</v>
      </c>
      <c r="AT83" s="55">
        <v>7</v>
      </c>
      <c r="AU83" s="1"/>
      <c r="AV83" s="1"/>
      <c r="AW83" s="1"/>
      <c r="AX83" s="1"/>
      <c r="AY83" s="1"/>
      <c r="AZ83" s="1"/>
      <c r="BA83" s="1"/>
      <c r="BB83" s="40"/>
      <c r="BC83" s="1"/>
      <c r="BD83" s="1"/>
    </row>
    <row r="84" spans="1:56" ht="12.75">
      <c r="A84" s="56">
        <v>4</v>
      </c>
      <c r="B84" s="95" t="s">
        <v>145</v>
      </c>
      <c r="C84" s="103">
        <v>133</v>
      </c>
      <c r="D84" s="45">
        <v>78</v>
      </c>
      <c r="E84" s="46">
        <v>110</v>
      </c>
      <c r="I84" s="87" t="s">
        <v>146</v>
      </c>
      <c r="M84" s="40"/>
      <c r="X84" s="15"/>
      <c r="Z84" s="15"/>
      <c r="AE84" s="102"/>
      <c r="AF84" s="102"/>
      <c r="AG84" s="15"/>
      <c r="AQ84" s="95" t="s">
        <v>147</v>
      </c>
      <c r="AR84" s="96"/>
      <c r="AS84" s="54">
        <v>23</v>
      </c>
      <c r="AT84" s="55">
        <v>12</v>
      </c>
      <c r="AU84" s="1"/>
      <c r="AV84" s="87" t="s">
        <v>148</v>
      </c>
      <c r="AW84" s="1"/>
      <c r="AX84" s="1"/>
      <c r="AY84" s="1"/>
      <c r="AZ84" s="1"/>
      <c r="BA84" s="1"/>
      <c r="BB84" s="40"/>
      <c r="BC84" s="1"/>
      <c r="BD84" s="1"/>
    </row>
    <row r="85" spans="1:56" ht="12.75">
      <c r="A85" s="56">
        <v>5</v>
      </c>
      <c r="B85" s="95" t="s">
        <v>149</v>
      </c>
      <c r="C85" s="96">
        <v>120</v>
      </c>
      <c r="D85" s="54">
        <v>61</v>
      </c>
      <c r="E85" s="55">
        <v>69</v>
      </c>
      <c r="I85" s="87" t="s">
        <v>150</v>
      </c>
      <c r="M85" s="40"/>
      <c r="V85" s="94"/>
      <c r="W85" s="94"/>
      <c r="X85" s="15"/>
      <c r="Y85" s="94"/>
      <c r="Z85" s="15"/>
      <c r="AE85" s="102"/>
      <c r="AF85" s="102"/>
      <c r="AG85" s="15"/>
      <c r="AQ85" s="95" t="s">
        <v>151</v>
      </c>
      <c r="AR85" s="96"/>
      <c r="AS85" s="54">
        <v>17</v>
      </c>
      <c r="AT85" s="55">
        <v>8</v>
      </c>
      <c r="AU85" s="1"/>
      <c r="AV85" s="87" t="s">
        <v>152</v>
      </c>
      <c r="AW85" s="1"/>
      <c r="AX85" s="94"/>
      <c r="AY85" s="94"/>
      <c r="AZ85" s="94"/>
      <c r="BA85" s="15"/>
      <c r="BB85" s="40"/>
      <c r="BC85" s="1"/>
      <c r="BD85" s="1"/>
    </row>
    <row r="86" spans="1:56" ht="12.75">
      <c r="A86" s="56">
        <v>6</v>
      </c>
      <c r="B86" s="95" t="s">
        <v>153</v>
      </c>
      <c r="C86" s="96">
        <v>99</v>
      </c>
      <c r="D86" s="54">
        <v>79</v>
      </c>
      <c r="E86" s="55">
        <v>41</v>
      </c>
      <c r="F86" s="15"/>
      <c r="G86" s="15"/>
      <c r="H86" s="15"/>
      <c r="I86" s="87" t="s">
        <v>154</v>
      </c>
      <c r="M86" s="40"/>
      <c r="X86" s="15"/>
      <c r="Z86" s="15"/>
      <c r="AE86" s="15"/>
      <c r="AF86" s="15"/>
      <c r="AG86" s="15"/>
      <c r="AQ86" s="104" t="s">
        <v>134</v>
      </c>
      <c r="AR86" s="98" t="s">
        <v>155</v>
      </c>
      <c r="AS86" s="105"/>
      <c r="AT86" s="105"/>
      <c r="AU86" s="105"/>
      <c r="AV86" s="105"/>
      <c r="AW86" s="100"/>
      <c r="AX86" s="1"/>
      <c r="AY86" s="1"/>
      <c r="AZ86" s="1"/>
      <c r="BA86" s="1"/>
      <c r="BB86" s="40"/>
      <c r="BC86" s="1"/>
      <c r="BD86" s="1"/>
    </row>
    <row r="87" spans="1:56" ht="12.75">
      <c r="A87" s="56">
        <v>7</v>
      </c>
      <c r="B87" s="95" t="s">
        <v>156</v>
      </c>
      <c r="C87" s="96">
        <v>85</v>
      </c>
      <c r="D87" s="54">
        <v>48</v>
      </c>
      <c r="E87" s="55">
        <v>44</v>
      </c>
      <c r="I87" s="87"/>
      <c r="M87" s="40"/>
      <c r="X87" s="15"/>
      <c r="Z87" s="15"/>
      <c r="AE87" s="15"/>
      <c r="AF87" s="15"/>
      <c r="AG87" s="15"/>
      <c r="AQ87" s="95" t="s">
        <v>157</v>
      </c>
      <c r="AR87" s="96"/>
      <c r="AS87" s="54">
        <v>14</v>
      </c>
      <c r="AT87" s="55"/>
      <c r="AU87" s="1"/>
      <c r="AV87" s="1"/>
      <c r="AW87" s="1"/>
      <c r="AX87" s="1"/>
      <c r="AY87" s="1"/>
      <c r="AZ87" s="1"/>
      <c r="BA87" s="1"/>
      <c r="BB87" s="40"/>
      <c r="BC87" s="1"/>
      <c r="BD87" s="1"/>
    </row>
    <row r="88" spans="1:56" ht="12.75">
      <c r="A88" s="56">
        <v>8</v>
      </c>
      <c r="B88" s="95" t="s">
        <v>158</v>
      </c>
      <c r="C88" s="96">
        <v>83</v>
      </c>
      <c r="D88" s="54">
        <v>58</v>
      </c>
      <c r="E88" s="55">
        <v>34</v>
      </c>
      <c r="I88" s="87"/>
      <c r="M88" s="40"/>
      <c r="X88" s="15"/>
      <c r="Z88" s="15"/>
      <c r="AE88" s="102"/>
      <c r="AF88" s="102"/>
      <c r="AG88" s="15"/>
      <c r="AQ88" s="95" t="s">
        <v>159</v>
      </c>
      <c r="AR88" s="96"/>
      <c r="AS88" s="54">
        <v>14</v>
      </c>
      <c r="AT88" s="55">
        <v>11</v>
      </c>
      <c r="AU88" s="1"/>
      <c r="AV88" s="87" t="s">
        <v>160</v>
      </c>
      <c r="AW88" s="1"/>
      <c r="AX88" s="1"/>
      <c r="AY88" s="1"/>
      <c r="AZ88" s="1"/>
      <c r="BA88" s="1"/>
      <c r="BB88" s="40"/>
      <c r="BC88" s="1"/>
      <c r="BD88" s="1"/>
    </row>
    <row r="89" spans="1:56" ht="12.75">
      <c r="A89" s="56">
        <v>9</v>
      </c>
      <c r="B89" s="95" t="s">
        <v>161</v>
      </c>
      <c r="C89" s="96">
        <v>57</v>
      </c>
      <c r="D89" s="54">
        <v>35</v>
      </c>
      <c r="E89" s="55">
        <v>44</v>
      </c>
      <c r="I89" s="87"/>
      <c r="M89" s="40"/>
      <c r="X89" s="15"/>
      <c r="Z89" s="15"/>
      <c r="AE89" s="15"/>
      <c r="AF89" s="15"/>
      <c r="AG89" s="15"/>
      <c r="AQ89" s="95" t="s">
        <v>162</v>
      </c>
      <c r="AR89" s="96"/>
      <c r="AS89" s="54"/>
      <c r="AT89" s="55">
        <v>6</v>
      </c>
      <c r="AU89" s="1"/>
      <c r="AV89" s="1"/>
      <c r="AW89" s="1"/>
      <c r="AX89" s="1"/>
      <c r="AY89" s="1"/>
      <c r="AZ89" s="1"/>
      <c r="BA89" s="1"/>
      <c r="BB89" s="40"/>
      <c r="BC89" s="1"/>
      <c r="BD89" s="1"/>
    </row>
    <row r="90" spans="1:56" ht="12.75">
      <c r="A90" s="56">
        <v>10</v>
      </c>
      <c r="B90" s="95" t="s">
        <v>163</v>
      </c>
      <c r="C90" s="96">
        <v>41</v>
      </c>
      <c r="D90" s="54">
        <v>0</v>
      </c>
      <c r="E90" s="55">
        <v>3</v>
      </c>
      <c r="I90" s="87"/>
      <c r="M90" s="40"/>
      <c r="X90" s="15"/>
      <c r="Z90" s="15"/>
      <c r="AE90" s="15"/>
      <c r="AF90" s="15"/>
      <c r="AG90" s="15"/>
      <c r="AQ90" s="94"/>
      <c r="AR90" s="15"/>
      <c r="AS90" s="15"/>
      <c r="AT90" s="1"/>
      <c r="AU90" s="1"/>
      <c r="AV90" s="1"/>
      <c r="AW90" s="1"/>
      <c r="AX90" s="1"/>
      <c r="AY90" s="1"/>
      <c r="AZ90" s="1"/>
      <c r="BA90" s="1"/>
      <c r="BB90" s="40"/>
      <c r="BC90" s="1"/>
      <c r="BD90" s="1"/>
    </row>
    <row r="91" ht="12.75">
      <c r="I91" s="87"/>
    </row>
    <row r="92" spans="9:26" ht="12.75">
      <c r="I92" s="87"/>
      <c r="M92" s="40"/>
      <c r="X92" s="15"/>
      <c r="Z92" s="15"/>
    </row>
    <row r="93" spans="2:56" ht="12.75">
      <c r="B93" s="18" t="s">
        <v>10</v>
      </c>
      <c r="I93" s="87"/>
      <c r="M93" s="40"/>
      <c r="X93" s="15"/>
      <c r="Z93" s="15"/>
      <c r="AE93" s="15"/>
      <c r="AF93" s="15"/>
      <c r="AG93" s="15"/>
      <c r="AQ93" s="95" t="s">
        <v>164</v>
      </c>
      <c r="AR93" s="96"/>
      <c r="AS93" s="54"/>
      <c r="AT93" s="55">
        <v>6</v>
      </c>
      <c r="AU93" s="1"/>
      <c r="AV93" s="1"/>
      <c r="AW93" s="1"/>
      <c r="AX93" s="1"/>
      <c r="AY93" s="1"/>
      <c r="AZ93" s="1"/>
      <c r="BA93" s="1"/>
      <c r="BB93" s="40"/>
      <c r="BC93" s="1"/>
      <c r="BD93" s="1"/>
    </row>
    <row r="94" spans="2:56" ht="12.75">
      <c r="B94" s="106" t="s">
        <v>134</v>
      </c>
      <c r="C94" s="98" t="s">
        <v>165</v>
      </c>
      <c r="D94" s="105"/>
      <c r="E94" s="105"/>
      <c r="F94" s="105"/>
      <c r="G94" s="100"/>
      <c r="H94" s="15"/>
      <c r="I94" s="87"/>
      <c r="M94" s="40"/>
      <c r="R94" s="107"/>
      <c r="X94" s="15"/>
      <c r="Z94" s="15"/>
      <c r="AE94" s="15"/>
      <c r="AF94" s="15"/>
      <c r="AG94" s="15"/>
      <c r="AQ94" s="94"/>
      <c r="AR94" s="15"/>
      <c r="AS94" s="15"/>
      <c r="AT94" s="1"/>
      <c r="AU94" s="1"/>
      <c r="AV94" s="1"/>
      <c r="AW94" s="1"/>
      <c r="AX94" s="1"/>
      <c r="AY94" s="1"/>
      <c r="AZ94" s="1"/>
      <c r="BA94" s="1"/>
      <c r="BB94" s="40"/>
      <c r="BC94" s="1"/>
      <c r="BD94" s="1"/>
    </row>
    <row r="95" spans="2:26" ht="12.75">
      <c r="B95" s="97"/>
      <c r="C95" s="108">
        <v>2008</v>
      </c>
      <c r="D95" s="108">
        <v>2007</v>
      </c>
      <c r="E95" s="108">
        <v>2006</v>
      </c>
      <c r="F95" s="15"/>
      <c r="G95" s="15"/>
      <c r="H95" s="15"/>
      <c r="M95" s="40"/>
      <c r="R95" s="107"/>
      <c r="X95" s="15"/>
      <c r="Z95" s="15"/>
    </row>
    <row r="96" spans="2:56" ht="12" customHeight="1">
      <c r="B96" s="97" t="s">
        <v>136</v>
      </c>
      <c r="C96" s="101">
        <v>33</v>
      </c>
      <c r="D96" s="101">
        <v>22</v>
      </c>
      <c r="E96" s="101">
        <v>12</v>
      </c>
      <c r="F96" s="15"/>
      <c r="G96" s="15"/>
      <c r="H96" s="15"/>
      <c r="M96" s="40"/>
      <c r="R96" s="107"/>
      <c r="X96" s="15"/>
      <c r="Z96" s="15"/>
      <c r="AE96" s="15"/>
      <c r="AF96" s="15"/>
      <c r="AG96" s="15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40"/>
      <c r="BC96" s="1"/>
      <c r="BD96" s="1"/>
    </row>
    <row r="97" spans="1:56" ht="12.75">
      <c r="A97" s="56">
        <v>1</v>
      </c>
      <c r="B97" s="95" t="s">
        <v>166</v>
      </c>
      <c r="C97" s="103">
        <v>33</v>
      </c>
      <c r="D97" s="45">
        <v>22</v>
      </c>
      <c r="E97" s="46">
        <v>12</v>
      </c>
      <c r="F97" s="15"/>
      <c r="G97" s="15"/>
      <c r="H97" s="15"/>
      <c r="I97" s="87" t="s">
        <v>138</v>
      </c>
      <c r="M97" s="40"/>
      <c r="R97" s="107"/>
      <c r="X97" s="15"/>
      <c r="Z97" s="15"/>
      <c r="AE97" s="15"/>
      <c r="AF97" s="15"/>
      <c r="AG97" s="15"/>
      <c r="AQ97" s="9" t="s">
        <v>11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40"/>
      <c r="BC97" s="1"/>
      <c r="BD97" s="1"/>
    </row>
    <row r="98" spans="1:56" ht="12.75">
      <c r="A98" s="56">
        <v>2</v>
      </c>
      <c r="B98" s="95" t="s">
        <v>167</v>
      </c>
      <c r="C98" s="96">
        <v>32</v>
      </c>
      <c r="D98" s="54">
        <v>23</v>
      </c>
      <c r="E98" s="55">
        <v>12</v>
      </c>
      <c r="F98" s="15"/>
      <c r="G98" s="15"/>
      <c r="H98" s="15"/>
      <c r="M98" s="40"/>
      <c r="R98" s="107"/>
      <c r="X98" s="15"/>
      <c r="Z98" s="15"/>
      <c r="AE98" s="15"/>
      <c r="AF98" s="15"/>
      <c r="AG98" s="15"/>
      <c r="AQ98" s="109" t="s">
        <v>53</v>
      </c>
      <c r="AR98" s="110" t="s">
        <v>168</v>
      </c>
      <c r="AS98" s="61"/>
      <c r="AT98" s="1"/>
      <c r="AU98" s="1"/>
      <c r="AV98" s="1"/>
      <c r="AW98" s="1"/>
      <c r="AX98" s="1"/>
      <c r="AY98" s="1"/>
      <c r="AZ98" s="1"/>
      <c r="BA98" s="1"/>
      <c r="BB98" s="40"/>
      <c r="BC98" s="1"/>
      <c r="BD98" s="1"/>
    </row>
    <row r="99" spans="1:56" ht="12.75">
      <c r="A99" s="56">
        <v>3</v>
      </c>
      <c r="B99" s="95" t="s">
        <v>169</v>
      </c>
      <c r="C99" s="103">
        <v>29</v>
      </c>
      <c r="D99" s="45">
        <v>23</v>
      </c>
      <c r="E99" s="46">
        <v>12</v>
      </c>
      <c r="F99" s="15"/>
      <c r="G99" s="15"/>
      <c r="H99" s="15"/>
      <c r="I99" s="87" t="s">
        <v>170</v>
      </c>
      <c r="M99" s="40"/>
      <c r="R99" s="107"/>
      <c r="X99" s="15"/>
      <c r="Z99" s="15"/>
      <c r="AE99" s="15"/>
      <c r="AF99" s="15"/>
      <c r="AG99" s="15"/>
      <c r="AQ99" s="109" t="s">
        <v>54</v>
      </c>
      <c r="AR99" s="110" t="s">
        <v>171</v>
      </c>
      <c r="AS99" s="61"/>
      <c r="AT99" s="1"/>
      <c r="AU99" s="1"/>
      <c r="AV99" s="1"/>
      <c r="AW99" s="1"/>
      <c r="AX99" s="1"/>
      <c r="AY99" s="1"/>
      <c r="AZ99" s="1"/>
      <c r="BA99" s="1"/>
      <c r="BB99" s="40"/>
      <c r="BC99" s="1"/>
      <c r="BD99" s="1"/>
    </row>
    <row r="100" spans="1:56" ht="12.75">
      <c r="A100" s="56">
        <v>4</v>
      </c>
      <c r="B100" s="95" t="s">
        <v>172</v>
      </c>
      <c r="C100" s="96">
        <v>28</v>
      </c>
      <c r="D100" s="54">
        <v>19</v>
      </c>
      <c r="E100" s="55">
        <v>11</v>
      </c>
      <c r="F100" s="15"/>
      <c r="G100" s="15"/>
      <c r="H100" s="15"/>
      <c r="I100" s="87" t="s">
        <v>173</v>
      </c>
      <c r="M100" s="40"/>
      <c r="R100" s="107"/>
      <c r="X100" s="15"/>
      <c r="Z100" s="15"/>
      <c r="AE100" s="15"/>
      <c r="AF100" s="15"/>
      <c r="AG100" s="15"/>
      <c r="AQ100" s="109"/>
      <c r="AR100" s="110"/>
      <c r="AS100" s="61"/>
      <c r="AT100" s="1"/>
      <c r="AU100" s="1"/>
      <c r="AV100" s="1"/>
      <c r="AW100" s="1"/>
      <c r="AX100" s="1"/>
      <c r="AY100" s="1"/>
      <c r="AZ100" s="1"/>
      <c r="BA100" s="1"/>
      <c r="BB100" s="40"/>
      <c r="BC100" s="1"/>
      <c r="BD100" s="1"/>
    </row>
    <row r="101" spans="1:56" ht="12.75">
      <c r="A101" s="56">
        <v>5</v>
      </c>
      <c r="B101" s="95" t="s">
        <v>174</v>
      </c>
      <c r="C101" s="96">
        <v>26</v>
      </c>
      <c r="D101" s="54">
        <v>20</v>
      </c>
      <c r="E101" s="55">
        <v>12</v>
      </c>
      <c r="F101" s="15"/>
      <c r="G101" s="15"/>
      <c r="H101" s="15"/>
      <c r="I101" s="87" t="s">
        <v>175</v>
      </c>
      <c r="M101" s="40"/>
      <c r="R101" s="107"/>
      <c r="X101" s="15"/>
      <c r="Z101" s="15"/>
      <c r="AE101" s="15"/>
      <c r="AF101" s="15"/>
      <c r="AG101" s="15"/>
      <c r="AQ101" s="109"/>
      <c r="AR101" s="110"/>
      <c r="AS101" s="61"/>
      <c r="AT101" s="1"/>
      <c r="AU101" s="1"/>
      <c r="AV101" s="1"/>
      <c r="AW101" s="1"/>
      <c r="AX101" s="1"/>
      <c r="AY101" s="1"/>
      <c r="AZ101" s="1"/>
      <c r="BA101" s="1"/>
      <c r="BB101" s="40"/>
      <c r="BC101" s="1"/>
      <c r="BD101" s="1"/>
    </row>
    <row r="102" spans="1:56" ht="12.75">
      <c r="A102" s="56">
        <v>6</v>
      </c>
      <c r="B102" s="95" t="s">
        <v>176</v>
      </c>
      <c r="C102" s="96">
        <v>23</v>
      </c>
      <c r="D102" s="54">
        <v>19</v>
      </c>
      <c r="E102" s="55">
        <v>7</v>
      </c>
      <c r="I102" s="87" t="s">
        <v>177</v>
      </c>
      <c r="M102" s="40"/>
      <c r="R102" s="107"/>
      <c r="X102" s="15"/>
      <c r="Z102" s="15"/>
      <c r="AE102" s="15"/>
      <c r="AF102" s="15"/>
      <c r="AG102" s="15"/>
      <c r="AQ102" s="109"/>
      <c r="AR102" s="110"/>
      <c r="AS102" s="61"/>
      <c r="AT102" s="1"/>
      <c r="AU102" s="1"/>
      <c r="AV102" s="1"/>
      <c r="AW102" s="1"/>
      <c r="AX102" s="1"/>
      <c r="AY102" s="1"/>
      <c r="AZ102" s="1"/>
      <c r="BA102" s="1"/>
      <c r="BB102" s="40"/>
      <c r="BC102" s="1"/>
      <c r="BD102" s="1"/>
    </row>
    <row r="103" spans="1:56" ht="12.75">
      <c r="A103" s="56">
        <v>7</v>
      </c>
      <c r="B103" s="95" t="s">
        <v>178</v>
      </c>
      <c r="C103" s="96">
        <v>22</v>
      </c>
      <c r="D103" s="54">
        <v>18</v>
      </c>
      <c r="E103" s="55">
        <v>10</v>
      </c>
      <c r="G103" s="87"/>
      <c r="I103" s="87" t="s">
        <v>179</v>
      </c>
      <c r="M103" s="40"/>
      <c r="R103" s="107"/>
      <c r="X103" s="15"/>
      <c r="Z103" s="15"/>
      <c r="AE103" s="15"/>
      <c r="AF103" s="15"/>
      <c r="AG103" s="15"/>
      <c r="AQ103" s="109"/>
      <c r="AR103" s="110"/>
      <c r="AS103" s="61"/>
      <c r="AT103" s="1"/>
      <c r="AU103" s="1"/>
      <c r="AV103" s="1"/>
      <c r="AW103" s="1"/>
      <c r="AX103" s="1"/>
      <c r="AY103" s="1"/>
      <c r="AZ103" s="1"/>
      <c r="BA103" s="1"/>
      <c r="BB103" s="40"/>
      <c r="BC103" s="1"/>
      <c r="BD103" s="1"/>
    </row>
    <row r="104" spans="1:56" ht="12.75">
      <c r="A104" s="56">
        <v>7</v>
      </c>
      <c r="B104" s="95" t="s">
        <v>180</v>
      </c>
      <c r="C104" s="96">
        <v>22</v>
      </c>
      <c r="D104" s="54">
        <v>14</v>
      </c>
      <c r="E104" s="55">
        <v>11</v>
      </c>
      <c r="G104" s="87"/>
      <c r="M104" s="40"/>
      <c r="R104" s="107"/>
      <c r="X104" s="15"/>
      <c r="Z104" s="15"/>
      <c r="AE104" s="15"/>
      <c r="AF104" s="15"/>
      <c r="AG104" s="15"/>
      <c r="AQ104" s="109"/>
      <c r="AR104" s="110"/>
      <c r="AS104" s="61"/>
      <c r="AT104" s="1"/>
      <c r="AU104" s="1"/>
      <c r="AV104" s="1"/>
      <c r="AW104" s="1"/>
      <c r="AX104" s="1"/>
      <c r="AY104" s="1"/>
      <c r="AZ104" s="1"/>
      <c r="BA104" s="1"/>
      <c r="BB104" s="40"/>
      <c r="BC104" s="1"/>
      <c r="BD104" s="1"/>
    </row>
    <row r="105" spans="1:56" ht="12.75">
      <c r="A105" s="56">
        <v>9</v>
      </c>
      <c r="B105" s="95" t="s">
        <v>181</v>
      </c>
      <c r="C105" s="96">
        <v>20</v>
      </c>
      <c r="D105" s="54">
        <v>17</v>
      </c>
      <c r="E105" s="55">
        <v>8</v>
      </c>
      <c r="M105" s="40"/>
      <c r="R105" s="107"/>
      <c r="X105" s="15"/>
      <c r="Z105" s="15"/>
      <c r="AE105" s="15"/>
      <c r="AF105" s="15"/>
      <c r="AG105" s="15"/>
      <c r="AQ105" s="109"/>
      <c r="AR105" s="110"/>
      <c r="AS105" s="61"/>
      <c r="AT105" s="1"/>
      <c r="AU105" s="1"/>
      <c r="AV105" s="1"/>
      <c r="AW105" s="1"/>
      <c r="AX105" s="1"/>
      <c r="AY105" s="1"/>
      <c r="AZ105" s="1"/>
      <c r="BA105" s="1"/>
      <c r="BB105" s="40"/>
      <c r="BC105" s="1"/>
      <c r="BD105" s="1"/>
    </row>
    <row r="106" spans="1:56" ht="12.75">
      <c r="A106" s="56">
        <v>10</v>
      </c>
      <c r="B106" s="95" t="s">
        <v>182</v>
      </c>
      <c r="C106" s="96">
        <v>13</v>
      </c>
      <c r="D106" s="54">
        <v>14</v>
      </c>
      <c r="E106" s="55">
        <v>5</v>
      </c>
      <c r="I106" s="87"/>
      <c r="M106" s="40"/>
      <c r="R106" s="107"/>
      <c r="X106" s="15"/>
      <c r="Z106" s="15"/>
      <c r="AE106" s="15"/>
      <c r="AF106" s="15"/>
      <c r="AG106" s="15"/>
      <c r="AQ106" s="109"/>
      <c r="AR106" s="110"/>
      <c r="AS106" s="61"/>
      <c r="AT106" s="1"/>
      <c r="AU106" s="1"/>
      <c r="AV106" s="1"/>
      <c r="AW106" s="1"/>
      <c r="AX106" s="1"/>
      <c r="AY106" s="1"/>
      <c r="AZ106" s="1"/>
      <c r="BA106" s="1"/>
      <c r="BB106" s="40"/>
      <c r="BC106" s="1"/>
      <c r="BD106" s="1"/>
    </row>
    <row r="107" spans="1:56" ht="12.75">
      <c r="A107" s="56">
        <v>10</v>
      </c>
      <c r="B107" s="95" t="s">
        <v>183</v>
      </c>
      <c r="C107" s="96">
        <v>13</v>
      </c>
      <c r="D107" s="54">
        <v>0</v>
      </c>
      <c r="E107" s="56">
        <v>3</v>
      </c>
      <c r="G107" s="87"/>
      <c r="M107" s="40"/>
      <c r="R107" s="107"/>
      <c r="X107" s="15"/>
      <c r="Z107" s="15"/>
      <c r="AE107" s="15"/>
      <c r="AF107" s="15"/>
      <c r="AG107" s="15"/>
      <c r="AQ107" s="109" t="s">
        <v>55</v>
      </c>
      <c r="AR107" s="110" t="s">
        <v>184</v>
      </c>
      <c r="AS107" s="61"/>
      <c r="AT107" s="1"/>
      <c r="AU107" s="1"/>
      <c r="AV107" s="1"/>
      <c r="AW107" s="1"/>
      <c r="AX107" s="1"/>
      <c r="AY107" s="1"/>
      <c r="AZ107" s="1"/>
      <c r="BA107" s="1"/>
      <c r="BB107" s="40"/>
      <c r="BC107" s="1"/>
      <c r="BD107" s="1"/>
    </row>
    <row r="108" spans="7:56" ht="12.75">
      <c r="G108" s="87"/>
      <c r="M108" s="40"/>
      <c r="R108" s="107"/>
      <c r="X108" s="15"/>
      <c r="Z108" s="15"/>
      <c r="AE108" s="15"/>
      <c r="AF108" s="15"/>
      <c r="AG108" s="15"/>
      <c r="AQ108" s="109" t="s">
        <v>59</v>
      </c>
      <c r="AR108" s="110" t="s">
        <v>184</v>
      </c>
      <c r="AS108" s="61"/>
      <c r="AT108" s="1"/>
      <c r="AU108" s="1"/>
      <c r="AV108" s="1"/>
      <c r="AW108" s="1"/>
      <c r="AX108" s="1"/>
      <c r="AY108" s="1"/>
      <c r="AZ108" s="1"/>
      <c r="BA108" s="1"/>
      <c r="BB108" s="40"/>
      <c r="BC108" s="1"/>
      <c r="BD108" s="1"/>
    </row>
    <row r="109" spans="13:56" ht="12.75">
      <c r="M109" s="40"/>
      <c r="R109" s="107"/>
      <c r="X109" s="15"/>
      <c r="Z109" s="15"/>
      <c r="AE109" s="15"/>
      <c r="AF109" s="15"/>
      <c r="AG109" s="15"/>
      <c r="AQ109" s="109" t="s">
        <v>78</v>
      </c>
      <c r="AR109" s="110" t="s">
        <v>185</v>
      </c>
      <c r="AS109" s="61"/>
      <c r="AT109" s="1"/>
      <c r="AU109" s="1"/>
      <c r="AV109" s="1"/>
      <c r="AW109" s="1"/>
      <c r="AX109" s="1"/>
      <c r="AY109" s="1"/>
      <c r="AZ109" s="1"/>
      <c r="BA109" s="1"/>
      <c r="BB109" s="40"/>
      <c r="BC109" s="1"/>
      <c r="BD109" s="1"/>
    </row>
    <row r="110" spans="2:56" ht="12.75">
      <c r="B110" s="9" t="s">
        <v>11</v>
      </c>
      <c r="M110" s="40"/>
      <c r="R110" s="107"/>
      <c r="X110" s="15"/>
      <c r="Z110" s="15"/>
      <c r="AE110" s="15"/>
      <c r="AF110" s="15"/>
      <c r="AG110" s="15"/>
      <c r="AQ110" s="109" t="s">
        <v>91</v>
      </c>
      <c r="AR110" s="110" t="s">
        <v>186</v>
      </c>
      <c r="AS110" s="61"/>
      <c r="AT110" s="1"/>
      <c r="AU110" s="1"/>
      <c r="AV110" s="1"/>
      <c r="AW110" s="1"/>
      <c r="AX110" s="1"/>
      <c r="AY110" s="1"/>
      <c r="AZ110" s="1"/>
      <c r="BA110" s="1"/>
      <c r="BB110" s="40"/>
      <c r="BC110" s="1"/>
      <c r="BD110" s="1"/>
    </row>
    <row r="111" spans="2:56" ht="12.75">
      <c r="B111" s="94"/>
      <c r="C111" s="102"/>
      <c r="D111" s="15"/>
      <c r="E111" s="15"/>
      <c r="M111" s="40"/>
      <c r="O111" s="94"/>
      <c r="R111" s="107"/>
      <c r="X111" s="15"/>
      <c r="Z111" s="15"/>
      <c r="AE111" s="15"/>
      <c r="AF111" s="15"/>
      <c r="AG111" s="15"/>
      <c r="AQ111" s="109" t="s">
        <v>95</v>
      </c>
      <c r="AR111" s="110" t="s">
        <v>184</v>
      </c>
      <c r="AS111" s="61"/>
      <c r="AT111" s="1"/>
      <c r="AU111" s="1"/>
      <c r="AV111" s="1"/>
      <c r="AW111" s="1"/>
      <c r="AX111" s="1"/>
      <c r="AY111" s="1"/>
      <c r="AZ111" s="1"/>
      <c r="BA111" s="1"/>
      <c r="BB111" s="40"/>
      <c r="BC111" s="1"/>
      <c r="BD111" s="1"/>
    </row>
    <row r="112" spans="3:56" ht="12.75">
      <c r="C112" s="111" t="s">
        <v>187</v>
      </c>
      <c r="D112" s="112"/>
      <c r="E112" s="15"/>
      <c r="M112" s="40"/>
      <c r="R112" s="107"/>
      <c r="X112" s="15"/>
      <c r="Z112" s="15"/>
      <c r="AE112" s="15"/>
      <c r="AF112" s="15"/>
      <c r="AG112" s="15"/>
      <c r="AQ112" s="113" t="s">
        <v>188</v>
      </c>
      <c r="AR112" s="114" t="s">
        <v>184</v>
      </c>
      <c r="AS112" s="115"/>
      <c r="AT112" s="1"/>
      <c r="AU112" s="1"/>
      <c r="AV112" s="1"/>
      <c r="AW112" s="1"/>
      <c r="AX112" s="1"/>
      <c r="AY112" s="1"/>
      <c r="AZ112" s="1"/>
      <c r="BA112" s="1"/>
      <c r="BB112" s="40"/>
      <c r="BC112" s="1"/>
      <c r="BD112" s="1"/>
    </row>
    <row r="113" spans="2:56" ht="12.75">
      <c r="B113" s="116" t="s">
        <v>189</v>
      </c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7"/>
      <c r="S113" s="118"/>
      <c r="T113" s="119"/>
      <c r="X113" s="15"/>
      <c r="Z113" s="15"/>
      <c r="AE113" s="15"/>
      <c r="AF113" s="15"/>
      <c r="AG113" s="15"/>
      <c r="AR113" s="87"/>
      <c r="AS113" s="1"/>
      <c r="AT113" s="1"/>
      <c r="AU113" s="1"/>
      <c r="AV113" s="1"/>
      <c r="AW113" s="1"/>
      <c r="AX113" s="1"/>
      <c r="AY113" s="1"/>
      <c r="AZ113" s="1"/>
      <c r="BA113" s="1"/>
      <c r="BB113" s="40"/>
      <c r="BC113" s="1"/>
      <c r="BD113" s="1"/>
    </row>
    <row r="114" spans="2:56" ht="12.75">
      <c r="B114" s="94"/>
      <c r="C114" s="102"/>
      <c r="D114" s="15"/>
      <c r="E114" s="15"/>
      <c r="M114" s="40"/>
      <c r="R114" s="107"/>
      <c r="X114" s="15"/>
      <c r="Z114" s="15"/>
      <c r="AE114" s="15"/>
      <c r="AF114" s="15"/>
      <c r="AG114" s="15"/>
      <c r="AR114" s="87"/>
      <c r="AS114" s="1"/>
      <c r="AT114" s="1"/>
      <c r="AU114" s="1"/>
      <c r="AV114" s="1"/>
      <c r="AW114" s="1"/>
      <c r="AX114" s="1"/>
      <c r="AY114" s="1"/>
      <c r="AZ114" s="1"/>
      <c r="BA114" s="1"/>
      <c r="BB114" s="40"/>
      <c r="BC114" s="1"/>
      <c r="BD114" s="1"/>
    </row>
    <row r="115" spans="2:56" ht="12.75">
      <c r="B115" s="95" t="s">
        <v>58</v>
      </c>
      <c r="C115" s="120" t="s">
        <v>168</v>
      </c>
      <c r="D115" s="101"/>
      <c r="E115" s="15"/>
      <c r="M115" s="40"/>
      <c r="R115" s="107"/>
      <c r="X115" s="15"/>
      <c r="Z115" s="15"/>
      <c r="AE115" s="15"/>
      <c r="AF115" s="15"/>
      <c r="AG115" s="15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40"/>
      <c r="BC115" s="1"/>
      <c r="BD115" s="1"/>
    </row>
    <row r="116" spans="2:56" ht="12.75">
      <c r="B116" s="95" t="s">
        <v>95</v>
      </c>
      <c r="C116" s="120" t="s">
        <v>168</v>
      </c>
      <c r="D116" s="101"/>
      <c r="E116" s="15"/>
      <c r="M116" s="40"/>
      <c r="R116" s="107"/>
      <c r="Z116" s="15"/>
      <c r="AE116" s="15"/>
      <c r="AF116" s="15"/>
      <c r="AG116" s="15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40"/>
      <c r="BC116" s="1"/>
      <c r="BD116" s="1"/>
    </row>
    <row r="117" spans="2:56" ht="12.75">
      <c r="B117" s="95" t="s">
        <v>190</v>
      </c>
      <c r="C117" s="120" t="s">
        <v>171</v>
      </c>
      <c r="D117" s="101"/>
      <c r="E117" s="15"/>
      <c r="M117" s="40"/>
      <c r="R117" s="107"/>
      <c r="Z117" s="15"/>
      <c r="AE117" s="15"/>
      <c r="AF117" s="15"/>
      <c r="AG117" s="15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40"/>
      <c r="BC117" s="1"/>
      <c r="BD117" s="1"/>
    </row>
    <row r="118" spans="2:56" ht="12.75">
      <c r="B118" s="95" t="s">
        <v>191</v>
      </c>
      <c r="C118" s="120" t="s">
        <v>192</v>
      </c>
      <c r="D118" s="101"/>
      <c r="E118" s="15"/>
      <c r="M118" s="40"/>
      <c r="R118" s="107"/>
      <c r="Z118" s="15"/>
      <c r="AE118" s="15"/>
      <c r="AF118" s="15"/>
      <c r="AG118" s="15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40"/>
      <c r="BC118" s="1"/>
      <c r="BD118" s="1"/>
    </row>
    <row r="119" spans="2:56" ht="12.75">
      <c r="B119" s="95" t="s">
        <v>60</v>
      </c>
      <c r="C119" s="120" t="s">
        <v>193</v>
      </c>
      <c r="D119" s="101"/>
      <c r="E119" s="15"/>
      <c r="M119" s="40"/>
      <c r="R119" s="107"/>
      <c r="Z119" s="15"/>
      <c r="AE119" s="15"/>
      <c r="AF119" s="15"/>
      <c r="AG119" s="15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40"/>
      <c r="BC119" s="1"/>
      <c r="BD119" s="1"/>
    </row>
    <row r="120" spans="2:56" ht="12.75">
      <c r="B120" s="95" t="s">
        <v>77</v>
      </c>
      <c r="C120" s="120" t="s">
        <v>194</v>
      </c>
      <c r="D120" s="101"/>
      <c r="E120" s="15"/>
      <c r="M120" s="40"/>
      <c r="R120" s="107"/>
      <c r="Z120" s="15"/>
      <c r="AE120" s="15"/>
      <c r="AF120" s="15"/>
      <c r="AG120" s="15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40"/>
      <c r="BC120" s="1"/>
      <c r="BD120" s="1"/>
    </row>
    <row r="121" spans="2:56" ht="12.75">
      <c r="B121" s="95" t="s">
        <v>59</v>
      </c>
      <c r="C121" s="120" t="s">
        <v>195</v>
      </c>
      <c r="D121" s="101"/>
      <c r="E121" s="15"/>
      <c r="M121" s="40"/>
      <c r="R121" s="107"/>
      <c r="Z121" s="15"/>
      <c r="AE121" s="15"/>
      <c r="AF121" s="15"/>
      <c r="AG121" s="15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40"/>
      <c r="BC121" s="1"/>
      <c r="BD121" s="1"/>
    </row>
    <row r="122" spans="2:56" ht="12.75">
      <c r="B122" s="95" t="s">
        <v>78</v>
      </c>
      <c r="C122" s="120" t="s">
        <v>196</v>
      </c>
      <c r="D122" s="101"/>
      <c r="E122" s="15"/>
      <c r="M122" s="40"/>
      <c r="R122" s="107"/>
      <c r="AE122" s="15"/>
      <c r="AF122" s="15"/>
      <c r="AG122" s="15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40"/>
      <c r="BC122" s="1"/>
      <c r="BD122" s="1"/>
    </row>
    <row r="123" spans="2:56" ht="12.75">
      <c r="B123" s="95" t="s">
        <v>72</v>
      </c>
      <c r="C123" s="120" t="s">
        <v>197</v>
      </c>
      <c r="D123" s="101"/>
      <c r="E123" s="15"/>
      <c r="M123" s="40"/>
      <c r="R123" s="107"/>
      <c r="AE123" s="15"/>
      <c r="AF123" s="15"/>
      <c r="AG123" s="15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40"/>
      <c r="BC123" s="1"/>
      <c r="BD123" s="1"/>
    </row>
    <row r="124" spans="2:56" ht="12.75">
      <c r="B124" s="95" t="s">
        <v>71</v>
      </c>
      <c r="C124" s="120" t="s">
        <v>197</v>
      </c>
      <c r="D124" s="101"/>
      <c r="M124" s="40"/>
      <c r="R124" s="107"/>
      <c r="AE124" s="15"/>
      <c r="AF124" s="15"/>
      <c r="AG124" s="15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40"/>
      <c r="BC124" s="1"/>
      <c r="BD124" s="1"/>
    </row>
    <row r="125" spans="13:56" ht="12.75">
      <c r="M125" s="40"/>
      <c r="R125" s="107"/>
      <c r="AE125" s="15"/>
      <c r="AF125" s="15"/>
      <c r="AG125" s="15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40"/>
      <c r="BC125" s="1"/>
      <c r="BD125" s="1"/>
    </row>
    <row r="126" spans="2:56" ht="12.75">
      <c r="B126" s="94" t="s">
        <v>198</v>
      </c>
      <c r="C126" s="87"/>
      <c r="M126" s="40"/>
      <c r="AE126" s="15"/>
      <c r="AF126" s="15"/>
      <c r="AG126" s="15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40"/>
      <c r="BC126" s="1"/>
      <c r="BD126" s="1"/>
    </row>
    <row r="127" spans="13:56" ht="12.75">
      <c r="M127" s="40"/>
      <c r="AE127" s="15"/>
      <c r="AF127" s="15"/>
      <c r="AG127" s="15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40"/>
      <c r="BC127" s="1"/>
      <c r="BD127" s="1"/>
    </row>
    <row r="128" spans="3:56" ht="12.75">
      <c r="C128" s="87"/>
      <c r="M128" s="40"/>
      <c r="AE128" s="15"/>
      <c r="AF128" s="15"/>
      <c r="AG128" s="15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40"/>
      <c r="BC128" s="1"/>
      <c r="BD128" s="1"/>
    </row>
    <row r="129" spans="3:56" ht="12.75">
      <c r="C129" s="87"/>
      <c r="AE129" s="15"/>
      <c r="AF129" s="15"/>
      <c r="AG129" s="15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40"/>
      <c r="BC129" s="1"/>
      <c r="BD129" s="1"/>
    </row>
    <row r="130" spans="3:56" ht="12.75">
      <c r="C130" s="87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40"/>
      <c r="BC130" s="1"/>
      <c r="BD130" s="1"/>
    </row>
    <row r="131" spans="44:56" ht="12.75"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40"/>
      <c r="BC131" s="1"/>
      <c r="BD131" s="1"/>
    </row>
    <row r="132" spans="44:56" ht="12.75"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40"/>
      <c r="BC132" s="1"/>
      <c r="BD132" s="1"/>
    </row>
    <row r="133" spans="44:56" ht="12.75"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40"/>
      <c r="BC133" s="1"/>
      <c r="BD133" s="1"/>
    </row>
    <row r="134" spans="44:56" ht="12.75"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40"/>
      <c r="BC134" s="1"/>
      <c r="BD134" s="1"/>
    </row>
    <row r="135" spans="44:56" ht="12.75"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40"/>
      <c r="BC135" s="1"/>
      <c r="BD135" s="1"/>
    </row>
    <row r="136" spans="44:56" ht="12.75"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40"/>
      <c r="BC136" s="1"/>
      <c r="BD136" s="1"/>
    </row>
    <row r="137" spans="44:56" ht="12.75"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40"/>
      <c r="BC137" s="1"/>
      <c r="BD137" s="1"/>
    </row>
    <row r="138" spans="44:56" ht="12.75"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40"/>
      <c r="BC138" s="1"/>
      <c r="BD138" s="1"/>
    </row>
    <row r="139" spans="44:56" ht="12.75"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40"/>
      <c r="BC139" s="1"/>
      <c r="BD139" s="1"/>
    </row>
    <row r="140" spans="44:56" ht="12.75"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40"/>
      <c r="BC140" s="1"/>
      <c r="BD140" s="1"/>
    </row>
    <row r="141" spans="44:56" ht="12.75"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40"/>
      <c r="BC141" s="1"/>
      <c r="BD141" s="1"/>
    </row>
    <row r="142" spans="44:56" ht="12.75"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40"/>
      <c r="BC142" s="1"/>
      <c r="BD142" s="1"/>
    </row>
    <row r="143" spans="44:56" ht="12.75"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40"/>
      <c r="BC143" s="1"/>
      <c r="BD143" s="1"/>
    </row>
    <row r="144" spans="44:56" ht="12.75"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40"/>
      <c r="BC144" s="1"/>
      <c r="BD144" s="1"/>
    </row>
    <row r="145" spans="44:56" ht="12.75"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40"/>
      <c r="BC145" s="1"/>
      <c r="BD145" s="1"/>
    </row>
    <row r="146" spans="44:56" ht="12.75"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40"/>
      <c r="BC146" s="1"/>
      <c r="BD146" s="1"/>
    </row>
    <row r="147" spans="44:56" ht="12.75"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40"/>
      <c r="BC147" s="1"/>
      <c r="BD147" s="1"/>
    </row>
    <row r="148" spans="44:56" ht="12.75"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40"/>
      <c r="BC148" s="1"/>
      <c r="BD148" s="1"/>
    </row>
    <row r="149" spans="44:56" ht="12.75"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40"/>
      <c r="BC149" s="1"/>
      <c r="BD149" s="1"/>
    </row>
    <row r="150" spans="44:56" ht="12.75"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40"/>
      <c r="BC150" s="1"/>
      <c r="BD150" s="1"/>
    </row>
    <row r="151" spans="44:56" ht="12.75"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40"/>
      <c r="BC151" s="1"/>
      <c r="BD151" s="1"/>
    </row>
    <row r="152" spans="44:56" ht="12.75"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40"/>
      <c r="BC152" s="1"/>
      <c r="BD152" s="1"/>
    </row>
    <row r="153" spans="44:56" ht="12.75"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40"/>
      <c r="BC153" s="1"/>
      <c r="BD153" s="1"/>
    </row>
    <row r="154" spans="44:56" ht="12.75"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40"/>
      <c r="BC154" s="1"/>
      <c r="BD154" s="1"/>
    </row>
    <row r="155" spans="44:56" ht="12.75"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40"/>
      <c r="BC155" s="1"/>
      <c r="BD155" s="1"/>
    </row>
    <row r="156" spans="44:56" ht="12.75"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40"/>
      <c r="BC156" s="1"/>
      <c r="BD156" s="1"/>
    </row>
    <row r="157" spans="44:56" ht="12.75"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40"/>
      <c r="BC157" s="1"/>
      <c r="BD157" s="1"/>
    </row>
    <row r="158" spans="44:56" ht="12.75"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40"/>
      <c r="BC158" s="1"/>
      <c r="BD158" s="1"/>
    </row>
    <row r="159" spans="44:56" ht="12.75"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40"/>
      <c r="BC159" s="1"/>
      <c r="BD159" s="1"/>
    </row>
    <row r="160" spans="44:56" ht="12.75"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40"/>
      <c r="BC160" s="1"/>
      <c r="BD160" s="1"/>
    </row>
    <row r="161" spans="44:56" ht="12.75"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40"/>
      <c r="BC161" s="1"/>
      <c r="BD161" s="1"/>
    </row>
    <row r="162" spans="44:56" ht="12.75"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40"/>
      <c r="BC162" s="1"/>
      <c r="BD162" s="1"/>
    </row>
    <row r="163" spans="44:56" ht="12.75"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40"/>
      <c r="BC163" s="1"/>
      <c r="BD163" s="1"/>
    </row>
    <row r="164" spans="44:56" ht="12.75"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40"/>
      <c r="BC164" s="1"/>
      <c r="BD164" s="1"/>
    </row>
    <row r="165" spans="44:56" ht="12.75"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40"/>
      <c r="BC165" s="1"/>
      <c r="BD165" s="1"/>
    </row>
    <row r="166" spans="44:56" ht="12.75"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40"/>
      <c r="BC166" s="1"/>
      <c r="BD166" s="1"/>
    </row>
    <row r="167" spans="44:56" ht="12.75"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40"/>
      <c r="BC167" s="1"/>
      <c r="BD167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="70" zoomScaleNormal="70" workbookViewId="0" topLeftCell="A1">
      <selection activeCell="D31" sqref="D31"/>
    </sheetView>
  </sheetViews>
  <sheetFormatPr defaultColWidth="9.140625" defaultRowHeight="12.75"/>
  <cols>
    <col min="1" max="1" width="5.57421875" style="1" customWidth="1"/>
    <col min="2" max="2" width="18.421875" style="0" customWidth="1"/>
  </cols>
  <sheetData>
    <row r="1" spans="1:2" ht="12.75">
      <c r="A1" s="1">
        <v>215</v>
      </c>
      <c r="B1" t="s">
        <v>84</v>
      </c>
    </row>
    <row r="2" spans="1:2" ht="12.75">
      <c r="A2" s="1">
        <v>158</v>
      </c>
      <c r="B2" t="s">
        <v>86</v>
      </c>
    </row>
    <row r="3" spans="1:2" ht="12.75">
      <c r="A3" s="1">
        <v>139</v>
      </c>
      <c r="B3" t="s">
        <v>74</v>
      </c>
    </row>
    <row r="4" spans="1:2" ht="12.75">
      <c r="A4" s="1">
        <v>133</v>
      </c>
      <c r="B4" t="s">
        <v>88</v>
      </c>
    </row>
    <row r="5" spans="1:2" ht="12.75">
      <c r="A5" s="1">
        <v>120</v>
      </c>
      <c r="B5" t="s">
        <v>73</v>
      </c>
    </row>
    <row r="6" spans="1:2" ht="12.75">
      <c r="A6" s="1">
        <v>99</v>
      </c>
      <c r="B6" t="s">
        <v>65</v>
      </c>
    </row>
    <row r="7" spans="1:2" ht="12.75">
      <c r="A7" s="1">
        <v>85</v>
      </c>
      <c r="B7" t="s">
        <v>57</v>
      </c>
    </row>
    <row r="8" spans="1:2" ht="12.75">
      <c r="A8" s="1">
        <v>83</v>
      </c>
      <c r="B8" t="s">
        <v>85</v>
      </c>
    </row>
    <row r="9" spans="1:2" ht="12.75">
      <c r="A9" s="1">
        <v>57</v>
      </c>
      <c r="B9" t="s">
        <v>83</v>
      </c>
    </row>
    <row r="10" spans="1:2" ht="12.75">
      <c r="A10" s="1">
        <v>41</v>
      </c>
      <c r="B10" t="s">
        <v>89</v>
      </c>
    </row>
    <row r="11" spans="1:2" ht="12.75">
      <c r="A11" s="1">
        <v>34</v>
      </c>
      <c r="B11" t="s">
        <v>62</v>
      </c>
    </row>
    <row r="12" spans="1:2" ht="12.75">
      <c r="A12" s="1">
        <v>32</v>
      </c>
      <c r="B12" t="s">
        <v>75</v>
      </c>
    </row>
    <row r="13" spans="1:2" ht="12.75">
      <c r="A13" s="1">
        <v>30</v>
      </c>
      <c r="B13" t="s">
        <v>63</v>
      </c>
    </row>
    <row r="14" spans="1:2" ht="12.75">
      <c r="A14" s="1">
        <v>28</v>
      </c>
      <c r="B14" t="s">
        <v>82</v>
      </c>
    </row>
    <row r="15" spans="1:2" ht="12.75">
      <c r="A15" s="1">
        <v>27</v>
      </c>
      <c r="B15" t="s">
        <v>79</v>
      </c>
    </row>
    <row r="16" spans="1:2" ht="12.75">
      <c r="A16" s="1">
        <v>22</v>
      </c>
      <c r="B16" t="s">
        <v>56</v>
      </c>
    </row>
    <row r="17" spans="1:2" ht="12.75">
      <c r="A17" s="1">
        <v>15</v>
      </c>
      <c r="B17" t="s">
        <v>87</v>
      </c>
    </row>
    <row r="18" spans="1:2" ht="12.75">
      <c r="A18" s="1">
        <v>10</v>
      </c>
      <c r="B18" t="s">
        <v>64</v>
      </c>
    </row>
    <row r="19" spans="1:2" ht="12.75">
      <c r="A19" s="1">
        <v>9</v>
      </c>
      <c r="B19" t="s">
        <v>71</v>
      </c>
    </row>
    <row r="20" spans="1:2" ht="12.75">
      <c r="A20" s="1">
        <v>9</v>
      </c>
      <c r="B20" t="s">
        <v>72</v>
      </c>
    </row>
    <row r="21" spans="1:2" ht="12.75">
      <c r="A21" s="1">
        <v>8</v>
      </c>
      <c r="B21" t="s">
        <v>78</v>
      </c>
    </row>
    <row r="22" spans="1:2" ht="12.75">
      <c r="A22" s="1">
        <v>7</v>
      </c>
      <c r="B22" t="s">
        <v>77</v>
      </c>
    </row>
    <row r="23" spans="1:2" ht="12.75">
      <c r="A23" s="1">
        <v>6</v>
      </c>
      <c r="B23" t="s">
        <v>59</v>
      </c>
    </row>
    <row r="24" spans="1:2" ht="12.75">
      <c r="A24" s="1">
        <v>6</v>
      </c>
      <c r="B24" t="s">
        <v>80</v>
      </c>
    </row>
    <row r="25" spans="1:2" ht="12.75">
      <c r="A25" s="1">
        <v>4</v>
      </c>
      <c r="B25" t="s">
        <v>69</v>
      </c>
    </row>
    <row r="26" spans="1:2" ht="12.75">
      <c r="A26" s="1">
        <v>4</v>
      </c>
      <c r="B26" t="s">
        <v>91</v>
      </c>
    </row>
    <row r="27" spans="1:2" ht="12.75">
      <c r="A27" s="1">
        <v>3</v>
      </c>
      <c r="B27" t="s">
        <v>60</v>
      </c>
    </row>
    <row r="28" spans="1:2" ht="12.75">
      <c r="A28" s="1">
        <v>2</v>
      </c>
      <c r="B28" t="s">
        <v>58</v>
      </c>
    </row>
    <row r="29" spans="1:2" ht="12.75">
      <c r="A29" s="1">
        <v>2</v>
      </c>
      <c r="B29" t="s">
        <v>61</v>
      </c>
    </row>
    <row r="30" spans="1:2" ht="12.75">
      <c r="A30" s="1">
        <v>2</v>
      </c>
      <c r="B30" t="s">
        <v>95</v>
      </c>
    </row>
    <row r="31" spans="1:2" ht="12.75">
      <c r="A31" s="1">
        <v>1</v>
      </c>
      <c r="B31" t="s">
        <v>54</v>
      </c>
    </row>
    <row r="32" spans="1:2" ht="12.75">
      <c r="A32" s="1">
        <v>1</v>
      </c>
      <c r="B32" t="s">
        <v>66</v>
      </c>
    </row>
    <row r="33" spans="1:2" ht="12.75">
      <c r="A33" s="1">
        <v>1</v>
      </c>
      <c r="B33" t="s">
        <v>68</v>
      </c>
    </row>
    <row r="34" spans="1:2" ht="12.75">
      <c r="A34" s="1">
        <v>1</v>
      </c>
      <c r="B34" t="s">
        <v>76</v>
      </c>
    </row>
    <row r="35" spans="1:2" ht="12.75">
      <c r="A35" s="1">
        <v>1</v>
      </c>
      <c r="B35" t="s">
        <v>81</v>
      </c>
    </row>
    <row r="36" spans="1:2" ht="12.75">
      <c r="A36" s="1">
        <v>1</v>
      </c>
      <c r="B36" t="s">
        <v>90</v>
      </c>
    </row>
    <row r="37" spans="1:2" ht="12.75">
      <c r="A37" s="1">
        <v>1</v>
      </c>
      <c r="B37" t="s">
        <v>92</v>
      </c>
    </row>
    <row r="38" spans="1:2" ht="12.75">
      <c r="A38" s="1">
        <v>0</v>
      </c>
      <c r="B38" t="s">
        <v>53</v>
      </c>
    </row>
    <row r="39" spans="1:2" ht="12.75">
      <c r="A39" s="1">
        <v>0</v>
      </c>
      <c r="B39" t="s">
        <v>55</v>
      </c>
    </row>
    <row r="40" spans="1:2" ht="12.75">
      <c r="A40" s="1">
        <v>0</v>
      </c>
      <c r="B40" t="s">
        <v>67</v>
      </c>
    </row>
    <row r="41" spans="1:2" ht="12.75">
      <c r="A41" s="1">
        <v>0</v>
      </c>
      <c r="B41" t="s">
        <v>70</v>
      </c>
    </row>
    <row r="42" spans="1:2" ht="12.75">
      <c r="A42" s="1">
        <v>0</v>
      </c>
      <c r="B42" t="s">
        <v>93</v>
      </c>
    </row>
    <row r="43" spans="1:2" ht="12.75">
      <c r="A43" s="1">
        <v>0</v>
      </c>
      <c r="B43" t="s">
        <v>94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7.7109375" style="0" customWidth="1"/>
  </cols>
  <sheetData>
    <row r="1" spans="1:2" ht="12.75">
      <c r="A1" s="1">
        <v>33</v>
      </c>
      <c r="B1" s="121" t="s">
        <v>73</v>
      </c>
    </row>
    <row r="2" spans="1:2" ht="12.75">
      <c r="A2" s="1">
        <v>32</v>
      </c>
      <c r="B2" s="50" t="s">
        <v>74</v>
      </c>
    </row>
    <row r="3" spans="1:2" ht="12.75">
      <c r="A3" s="1">
        <v>29</v>
      </c>
      <c r="B3" s="50" t="s">
        <v>65</v>
      </c>
    </row>
    <row r="4" spans="1:2" ht="12.75">
      <c r="A4" s="1">
        <v>28</v>
      </c>
      <c r="B4" s="50" t="s">
        <v>86</v>
      </c>
    </row>
    <row r="5" spans="1:2" ht="12.75">
      <c r="A5" s="1">
        <v>26</v>
      </c>
      <c r="B5" s="50" t="s">
        <v>62</v>
      </c>
    </row>
    <row r="6" spans="1:2" ht="12.75">
      <c r="A6" s="1">
        <v>23</v>
      </c>
      <c r="B6" s="50" t="s">
        <v>57</v>
      </c>
    </row>
    <row r="7" spans="1:2" ht="12.75">
      <c r="A7" s="1">
        <v>22</v>
      </c>
      <c r="B7" s="50" t="s">
        <v>63</v>
      </c>
    </row>
    <row r="8" spans="1:2" ht="12.75">
      <c r="A8" s="1">
        <v>22</v>
      </c>
      <c r="B8" s="50" t="s">
        <v>88</v>
      </c>
    </row>
    <row r="9" spans="1:2" ht="12.75">
      <c r="A9" s="1">
        <v>20</v>
      </c>
      <c r="B9" s="50" t="s">
        <v>84</v>
      </c>
    </row>
    <row r="10" spans="1:2" ht="12.75">
      <c r="A10" s="1">
        <v>13</v>
      </c>
      <c r="B10" s="50" t="s">
        <v>79</v>
      </c>
    </row>
    <row r="11" spans="1:2" ht="12.75">
      <c r="A11" s="1">
        <v>13</v>
      </c>
      <c r="B11" s="50" t="s">
        <v>89</v>
      </c>
    </row>
    <row r="12" spans="1:2" ht="12.75">
      <c r="A12" s="1">
        <v>11</v>
      </c>
      <c r="B12" s="50" t="s">
        <v>56</v>
      </c>
    </row>
    <row r="13" spans="1:2" ht="12.75">
      <c r="A13" s="1">
        <v>11</v>
      </c>
      <c r="B13" s="50" t="s">
        <v>85</v>
      </c>
    </row>
    <row r="14" spans="1:2" ht="12.75">
      <c r="A14" s="1">
        <v>9</v>
      </c>
      <c r="B14" s="50" t="s">
        <v>64</v>
      </c>
    </row>
    <row r="15" spans="1:2" ht="12.75">
      <c r="A15" s="1">
        <v>8</v>
      </c>
      <c r="B15" s="50" t="s">
        <v>83</v>
      </c>
    </row>
    <row r="16" spans="1:2" ht="12.75">
      <c r="A16" s="1">
        <v>7</v>
      </c>
      <c r="B16" s="50" t="s">
        <v>75</v>
      </c>
    </row>
    <row r="17" spans="1:2" ht="12.75">
      <c r="A17" s="1">
        <v>6</v>
      </c>
      <c r="B17" s="50" t="s">
        <v>72</v>
      </c>
    </row>
    <row r="18" spans="1:2" ht="12.75">
      <c r="A18" s="1">
        <v>6</v>
      </c>
      <c r="B18" s="50" t="s">
        <v>82</v>
      </c>
    </row>
    <row r="19" spans="1:2" ht="12.75">
      <c r="A19" s="1">
        <v>5</v>
      </c>
      <c r="B19" s="50" t="s">
        <v>59</v>
      </c>
    </row>
    <row r="20" spans="1:2" ht="12.75">
      <c r="A20" s="1">
        <v>5</v>
      </c>
      <c r="B20" s="50" t="s">
        <v>71</v>
      </c>
    </row>
    <row r="21" spans="1:2" ht="12.75">
      <c r="A21" s="1">
        <v>5</v>
      </c>
      <c r="B21" s="50" t="s">
        <v>78</v>
      </c>
    </row>
    <row r="22" spans="1:2" ht="12.75">
      <c r="A22" s="1">
        <v>5</v>
      </c>
      <c r="B22" s="50" t="s">
        <v>87</v>
      </c>
    </row>
    <row r="23" spans="1:2" ht="12.75">
      <c r="A23" s="1">
        <v>4</v>
      </c>
      <c r="B23" s="50" t="s">
        <v>77</v>
      </c>
    </row>
    <row r="24" spans="1:2" ht="12.75">
      <c r="A24" s="1">
        <v>3</v>
      </c>
      <c r="B24" s="50" t="s">
        <v>60</v>
      </c>
    </row>
    <row r="25" spans="1:2" ht="12.75">
      <c r="A25" s="1">
        <v>2</v>
      </c>
      <c r="B25" s="50" t="s">
        <v>61</v>
      </c>
    </row>
    <row r="26" spans="1:2" ht="12.75">
      <c r="A26" s="1">
        <v>2</v>
      </c>
      <c r="B26" s="50" t="s">
        <v>69</v>
      </c>
    </row>
    <row r="27" spans="1:2" ht="12.75">
      <c r="A27" s="1">
        <v>2</v>
      </c>
      <c r="B27" s="50" t="s">
        <v>80</v>
      </c>
    </row>
    <row r="28" spans="1:2" ht="12.75">
      <c r="A28" s="1">
        <v>2</v>
      </c>
      <c r="B28" s="50" t="s">
        <v>91</v>
      </c>
    </row>
    <row r="29" spans="1:2" ht="12.75">
      <c r="A29" s="1">
        <v>1</v>
      </c>
      <c r="B29" s="50" t="s">
        <v>54</v>
      </c>
    </row>
    <row r="30" spans="1:2" ht="12.75">
      <c r="A30" s="1">
        <v>1</v>
      </c>
      <c r="B30" s="50" t="s">
        <v>58</v>
      </c>
    </row>
    <row r="31" spans="1:2" ht="12.75">
      <c r="A31" s="1">
        <v>1</v>
      </c>
      <c r="B31" s="50" t="s">
        <v>66</v>
      </c>
    </row>
    <row r="32" spans="1:2" ht="12.75">
      <c r="A32" s="1">
        <v>1</v>
      </c>
      <c r="B32" s="50" t="s">
        <v>68</v>
      </c>
    </row>
    <row r="33" spans="1:2" ht="12.75">
      <c r="A33" s="1">
        <v>1</v>
      </c>
      <c r="B33" s="50" t="s">
        <v>76</v>
      </c>
    </row>
    <row r="34" spans="1:2" ht="12.75">
      <c r="A34" s="1">
        <v>1</v>
      </c>
      <c r="B34" s="50" t="s">
        <v>81</v>
      </c>
    </row>
    <row r="35" spans="1:2" ht="12.75">
      <c r="A35" s="1">
        <v>1</v>
      </c>
      <c r="B35" s="50" t="s">
        <v>90</v>
      </c>
    </row>
    <row r="36" spans="1:2" ht="12.75">
      <c r="A36" s="1">
        <v>1</v>
      </c>
      <c r="B36" s="50" t="s">
        <v>92</v>
      </c>
    </row>
    <row r="37" spans="1:2" ht="12.75">
      <c r="A37" s="1">
        <v>1</v>
      </c>
      <c r="B37" s="50" t="s">
        <v>95</v>
      </c>
    </row>
    <row r="38" spans="1:2" ht="12.75">
      <c r="A38" s="1">
        <v>0</v>
      </c>
      <c r="B38" s="50" t="s">
        <v>53</v>
      </c>
    </row>
    <row r="39" spans="1:2" ht="12.75">
      <c r="A39" s="1">
        <v>0</v>
      </c>
      <c r="B39" s="50" t="s">
        <v>55</v>
      </c>
    </row>
    <row r="40" spans="1:2" ht="12.75">
      <c r="A40" s="1">
        <v>0</v>
      </c>
      <c r="B40" s="50" t="s">
        <v>67</v>
      </c>
    </row>
    <row r="41" spans="1:2" ht="12.75">
      <c r="A41" s="1">
        <v>0</v>
      </c>
      <c r="B41" s="50" t="s">
        <v>70</v>
      </c>
    </row>
    <row r="42" spans="1:2" ht="12.75">
      <c r="A42" s="1">
        <v>0</v>
      </c>
      <c r="B42" s="50" t="s">
        <v>93</v>
      </c>
    </row>
    <row r="43" spans="1:2" ht="12.75">
      <c r="A43" s="1">
        <v>0</v>
      </c>
      <c r="B43" s="62" t="s">
        <v>94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Jonckers Marcel</dc:creator>
  <cp:keywords/>
  <dc:description/>
  <cp:lastModifiedBy>Jonckers Marcel</cp:lastModifiedBy>
  <cp:lastPrinted>2008-02-13T18:59:27Z</cp:lastPrinted>
  <dcterms:created xsi:type="dcterms:W3CDTF">2006-02-05T23:51:02Z</dcterms:created>
  <dcterms:modified xsi:type="dcterms:W3CDTF">2008-02-13T19:00:56Z</dcterms:modified>
  <cp:category/>
  <cp:version/>
  <cp:contentType/>
  <cp:contentStatus/>
</cp:coreProperties>
</file>